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Working\Jennifer Nabors\Tuition &amp; Fees\2017-18\COA\"/>
    </mc:Choice>
  </mc:AlternateContent>
  <bookViews>
    <workbookView xWindow="0" yWindow="105" windowWidth="28755" windowHeight="12840"/>
  </bookViews>
  <sheets>
    <sheet name="2016-17 On-Campus" sheetId="4" r:id="rId1"/>
    <sheet name="2016-17 At Home" sheetId="5" r:id="rId2"/>
  </sheets>
  <definedNames>
    <definedName name="_xlnm.Print_Area" localSheetId="1">'2016-17 At Home'!$A$1:$G$30</definedName>
  </definedNames>
  <calcPr calcId="152511"/>
</workbook>
</file>

<file path=xl/calcChain.xml><?xml version="1.0" encoding="utf-8"?>
<calcChain xmlns="http://schemas.openxmlformats.org/spreadsheetml/2006/main">
  <c r="B20" i="5" l="1"/>
  <c r="B22" i="5" s="1"/>
  <c r="C20" i="5"/>
  <c r="C22" i="5" s="1"/>
  <c r="D20" i="5"/>
  <c r="D22" i="5" s="1"/>
  <c r="E20" i="5"/>
  <c r="E22" i="5" s="1"/>
  <c r="F20" i="5"/>
  <c r="F22" i="5" s="1"/>
  <c r="G16" i="5"/>
  <c r="G15" i="5"/>
  <c r="B19" i="4"/>
  <c r="B21" i="4" s="1"/>
  <c r="G15" i="4"/>
  <c r="G5" i="5" l="1"/>
  <c r="G9" i="5" l="1"/>
  <c r="G9" i="4"/>
  <c r="C19" i="4" l="1"/>
  <c r="C21" i="4" s="1"/>
  <c r="C23" i="4" l="1"/>
  <c r="B23" i="4"/>
  <c r="F24" i="5"/>
  <c r="G18" i="5"/>
  <c r="G17" i="5"/>
  <c r="G14" i="5"/>
  <c r="G13" i="5"/>
  <c r="G12" i="5"/>
  <c r="G11" i="5"/>
  <c r="G10" i="5"/>
  <c r="G8" i="5"/>
  <c r="G7" i="5"/>
  <c r="G6" i="5"/>
  <c r="G17" i="4"/>
  <c r="G16" i="4"/>
  <c r="G14" i="4"/>
  <c r="G13" i="4"/>
  <c r="G12" i="4"/>
  <c r="G11" i="4"/>
  <c r="G10" i="4"/>
  <c r="G8" i="4"/>
  <c r="G7" i="4"/>
  <c r="G6" i="4"/>
  <c r="G5" i="4"/>
  <c r="G20" i="5" l="1"/>
  <c r="G22" i="5" s="1"/>
  <c r="G19" i="4"/>
  <c r="G21" i="4" s="1"/>
  <c r="G24" i="5" l="1"/>
  <c r="G23" i="4"/>
  <c r="E24" i="5"/>
  <c r="B24" i="5"/>
  <c r="C24" i="5"/>
  <c r="D24" i="5"/>
  <c r="F19" i="4"/>
  <c r="F21" i="4" s="1"/>
  <c r="E19" i="4"/>
  <c r="E21" i="4" s="1"/>
  <c r="D19" i="4"/>
  <c r="D21" i="4" s="1"/>
  <c r="E23" i="4" l="1"/>
  <c r="F23" i="4"/>
  <c r="D23" i="4"/>
</calcChain>
</file>

<file path=xl/sharedStrings.xml><?xml version="1.0" encoding="utf-8"?>
<sst xmlns="http://schemas.openxmlformats.org/spreadsheetml/2006/main" count="58" uniqueCount="32">
  <si>
    <t>University</t>
  </si>
  <si>
    <t>Room &amp; Board</t>
  </si>
  <si>
    <t>Tuition &amp; Fees</t>
  </si>
  <si>
    <t>FAMU</t>
  </si>
  <si>
    <t>FAU</t>
  </si>
  <si>
    <t>FGCU</t>
  </si>
  <si>
    <t>FIU</t>
  </si>
  <si>
    <t>FSU</t>
  </si>
  <si>
    <t>NCF</t>
  </si>
  <si>
    <t>UCF</t>
  </si>
  <si>
    <t>UF</t>
  </si>
  <si>
    <t>UNF</t>
  </si>
  <si>
    <t>USF Tampa</t>
  </si>
  <si>
    <t>UWF</t>
  </si>
  <si>
    <t>Books &amp; Supplies</t>
  </si>
  <si>
    <t>Total</t>
  </si>
  <si>
    <t>Total:</t>
  </si>
  <si>
    <t xml:space="preserve">Average Per Year: </t>
  </si>
  <si>
    <t>Average Cost per Semester:</t>
  </si>
  <si>
    <t>Transportation</t>
  </si>
  <si>
    <t>Other Expenses</t>
  </si>
  <si>
    <t>FPU</t>
  </si>
  <si>
    <t>State University System of Florida</t>
  </si>
  <si>
    <t xml:space="preserve">Source: Annual Survey of SUS Institutions </t>
  </si>
  <si>
    <t xml:space="preserve">USF Sarasota-Manatee </t>
  </si>
  <si>
    <t>USF St. Petersburg</t>
  </si>
  <si>
    <t>Note: Costs that make up the "Other Expense" category can include but are not limited to the following: clothing maintenance/laundry, computer/cell phone, student health insurance, and</t>
  </si>
  <si>
    <t>other personal costs.</t>
  </si>
  <si>
    <t>Notes: Costs that make up the "Other Expense" category can include but are not limited to the following: clothing maintenance/laundry, computer/cell phone, student health insurance, and</t>
  </si>
  <si>
    <t>USF-Sarasota Manatee is not included in this table because this institutions does not have residential students.</t>
  </si>
  <si>
    <t>Fall/Spring Cost of Attendance At Home for Full-Time Undergraduate Florida Residents 2017-18</t>
  </si>
  <si>
    <t>Fall/Spring Cost of Attendance On-Campus for Full-Time Undergraduate Florida Residents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</si>
</sst>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2" borderId="2" xfId="0" applyFont="1" applyFill="1" applyBorder="1"/>
    <xf numFmtId="0" fontId="5" fillId="0" borderId="0" xfId="0" applyFont="1"/>
    <xf numFmtId="0" fontId="8" fillId="0" borderId="0" xfId="0" applyFont="1"/>
    <xf numFmtId="44" fontId="6" fillId="0" borderId="0" xfId="0" applyNumberFormat="1" applyFont="1"/>
    <xf numFmtId="0" fontId="9" fillId="0" borderId="0" xfId="0" applyFont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" fillId="0" borderId="1" xfId="0" applyFont="1" applyBorder="1"/>
    <xf numFmtId="0" fontId="9" fillId="0" borderId="9" xfId="0" applyFont="1" applyBorder="1" applyAlignment="1">
      <alignment vertical="center"/>
    </xf>
    <xf numFmtId="5" fontId="2" fillId="0" borderId="1" xfId="2" applyNumberFormat="1" applyFont="1" applyFill="1" applyBorder="1" applyAlignment="1"/>
    <xf numFmtId="3" fontId="6" fillId="0" borderId="0" xfId="0" applyNumberFormat="1" applyFont="1"/>
    <xf numFmtId="3" fontId="2" fillId="0" borderId="1" xfId="2" applyNumberFormat="1" applyFont="1" applyFill="1" applyBorder="1" applyAlignment="1"/>
    <xf numFmtId="0" fontId="0" fillId="0" borderId="0" xfId="0" applyFont="1" applyBorder="1"/>
    <xf numFmtId="0" fontId="0" fillId="0" borderId="0" xfId="0" applyFont="1"/>
    <xf numFmtId="165" fontId="0" fillId="0" borderId="0" xfId="0" applyNumberFormat="1" applyFont="1"/>
    <xf numFmtId="6" fontId="0" fillId="0" borderId="0" xfId="0" applyNumberFormat="1" applyFont="1"/>
    <xf numFmtId="3" fontId="0" fillId="0" borderId="0" xfId="0" applyNumberFormat="1" applyFont="1"/>
    <xf numFmtId="3" fontId="12" fillId="2" borderId="1" xfId="0" applyNumberFormat="1" applyFont="1" applyFill="1" applyBorder="1"/>
    <xf numFmtId="166" fontId="11" fillId="0" borderId="1" xfId="2" applyNumberFormat="1" applyFont="1" applyFill="1" applyBorder="1" applyAlignment="1"/>
    <xf numFmtId="166" fontId="12" fillId="2" borderId="1" xfId="0" applyNumberFormat="1" applyFont="1" applyFill="1" applyBorder="1"/>
    <xf numFmtId="0" fontId="0" fillId="0" borderId="0" xfId="0" applyFont="1" applyFill="1"/>
    <xf numFmtId="0" fontId="3" fillId="9" borderId="2" xfId="0" applyFont="1" applyFill="1" applyBorder="1"/>
    <xf numFmtId="164" fontId="2" fillId="9" borderId="1" xfId="1" applyNumberFormat="1" applyFont="1" applyFill="1" applyBorder="1" applyAlignment="1"/>
    <xf numFmtId="164" fontId="3" fillId="9" borderId="1" xfId="1" applyNumberFormat="1" applyFont="1" applyFill="1" applyBorder="1"/>
    <xf numFmtId="3" fontId="3" fillId="9" borderId="1" xfId="0" applyNumberFormat="1" applyFont="1" applyFill="1" applyBorder="1"/>
    <xf numFmtId="164" fontId="2" fillId="9" borderId="1" xfId="1" applyNumberFormat="1" applyFont="1" applyFill="1" applyBorder="1"/>
    <xf numFmtId="0" fontId="3" fillId="0" borderId="2" xfId="0" applyFont="1" applyFill="1" applyBorder="1"/>
    <xf numFmtId="5" fontId="3" fillId="0" borderId="1" xfId="0" applyNumberFormat="1" applyFont="1" applyFill="1" applyBorder="1"/>
    <xf numFmtId="164" fontId="2" fillId="0" borderId="1" xfId="1" applyNumberFormat="1" applyFont="1" applyFill="1" applyBorder="1" applyAlignment="1"/>
    <xf numFmtId="164" fontId="3" fillId="0" borderId="1" xfId="1" applyNumberFormat="1" applyFont="1" applyFill="1" applyBorder="1"/>
    <xf numFmtId="3" fontId="3" fillId="0" borderId="1" xfId="0" applyNumberFormat="1" applyFont="1" applyFill="1" applyBorder="1"/>
    <xf numFmtId="164" fontId="2" fillId="0" borderId="1" xfId="1" applyNumberFormat="1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6" xfId="3"/>
  </cellStyles>
  <dxfs count="0"/>
  <tableStyles count="0" defaultTableStyle="TableStyleMedium9" defaultPivotStyle="PivotStyleLight16"/>
  <colors>
    <mruColors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130" zoomScaleNormal="130" workbookViewId="0">
      <selection activeCell="K25" sqref="K25"/>
    </sheetView>
  </sheetViews>
  <sheetFormatPr defaultRowHeight="15" x14ac:dyDescent="0.25"/>
  <cols>
    <col min="1" max="1" width="37.140625" style="21" customWidth="1"/>
    <col min="2" max="2" width="19.42578125" style="21" customWidth="1"/>
    <col min="3" max="3" width="21.85546875" style="21" customWidth="1"/>
    <col min="4" max="4" width="19.7109375" style="21" bestFit="1" customWidth="1"/>
    <col min="5" max="6" width="23" style="21" customWidth="1"/>
    <col min="7" max="7" width="15" style="21" customWidth="1"/>
    <col min="8" max="16384" width="9.140625" style="21"/>
  </cols>
  <sheetData>
    <row r="1" spans="1:7" ht="15.75" thickBot="1" x14ac:dyDescent="0.3">
      <c r="A1" s="20"/>
      <c r="B1" s="20"/>
      <c r="C1" s="20"/>
      <c r="D1" s="20"/>
      <c r="E1" s="20"/>
      <c r="F1" s="20"/>
      <c r="G1" s="20"/>
    </row>
    <row r="2" spans="1:7" ht="21" x14ac:dyDescent="0.25">
      <c r="A2" s="43" t="s">
        <v>22</v>
      </c>
      <c r="B2" s="44"/>
      <c r="C2" s="44"/>
      <c r="D2" s="44"/>
      <c r="E2" s="44"/>
      <c r="F2" s="44"/>
      <c r="G2" s="45"/>
    </row>
    <row r="3" spans="1:7" ht="30" customHeight="1" thickBot="1" x14ac:dyDescent="0.3">
      <c r="A3" s="40" t="s">
        <v>31</v>
      </c>
      <c r="B3" s="41"/>
      <c r="C3" s="41"/>
      <c r="D3" s="41"/>
      <c r="E3" s="41"/>
      <c r="F3" s="41"/>
      <c r="G3" s="42"/>
    </row>
    <row r="4" spans="1:7" ht="21.75" thickBot="1" x14ac:dyDescent="0.3">
      <c r="A4" s="6" t="s">
        <v>0</v>
      </c>
      <c r="B4" s="11" t="s">
        <v>2</v>
      </c>
      <c r="C4" s="8" t="s">
        <v>14</v>
      </c>
      <c r="D4" s="7" t="s">
        <v>1</v>
      </c>
      <c r="E4" s="12" t="s">
        <v>19</v>
      </c>
      <c r="F4" s="8" t="s">
        <v>20</v>
      </c>
      <c r="G4" s="9" t="s">
        <v>15</v>
      </c>
    </row>
    <row r="5" spans="1:7" ht="16.5" thickBot="1" x14ac:dyDescent="0.3">
      <c r="A5" s="34" t="s">
        <v>3</v>
      </c>
      <c r="B5" s="17">
        <v>4554</v>
      </c>
      <c r="C5" s="17">
        <v>1138</v>
      </c>
      <c r="D5" s="17">
        <v>10594</v>
      </c>
      <c r="E5" s="17">
        <v>1214</v>
      </c>
      <c r="F5" s="17">
        <v>5380</v>
      </c>
      <c r="G5" s="35">
        <f t="shared" ref="G5:G17" si="0">SUM(B5:F5)</f>
        <v>22880</v>
      </c>
    </row>
    <row r="6" spans="1:7" ht="16.5" thickBot="1" x14ac:dyDescent="0.3">
      <c r="A6" s="29" t="s">
        <v>4</v>
      </c>
      <c r="B6" s="30">
        <v>5432</v>
      </c>
      <c r="C6" s="30">
        <v>1208</v>
      </c>
      <c r="D6" s="30">
        <v>11906</v>
      </c>
      <c r="E6" s="31">
        <v>1846</v>
      </c>
      <c r="F6" s="31">
        <v>3568</v>
      </c>
      <c r="G6" s="32">
        <f t="shared" si="0"/>
        <v>23960</v>
      </c>
    </row>
    <row r="7" spans="1:7" ht="16.5" thickBot="1" x14ac:dyDescent="0.3">
      <c r="A7" s="34" t="s">
        <v>5</v>
      </c>
      <c r="B7" s="36">
        <v>6118</v>
      </c>
      <c r="C7" s="36">
        <v>1200</v>
      </c>
      <c r="D7" s="36">
        <v>9672</v>
      </c>
      <c r="E7" s="37">
        <v>1700</v>
      </c>
      <c r="F7" s="37">
        <v>1700</v>
      </c>
      <c r="G7" s="38">
        <f t="shared" si="0"/>
        <v>20390</v>
      </c>
    </row>
    <row r="8" spans="1:7" ht="16.5" thickBot="1" x14ac:dyDescent="0.3">
      <c r="A8" s="29" t="s">
        <v>6</v>
      </c>
      <c r="B8" s="30">
        <v>6558</v>
      </c>
      <c r="C8" s="30">
        <v>1634</v>
      </c>
      <c r="D8" s="30">
        <v>10882</v>
      </c>
      <c r="E8" s="31">
        <v>2108</v>
      </c>
      <c r="F8" s="31">
        <v>2508</v>
      </c>
      <c r="G8" s="32">
        <f t="shared" si="0"/>
        <v>23690</v>
      </c>
    </row>
    <row r="9" spans="1:7" ht="16.5" thickBot="1" x14ac:dyDescent="0.3">
      <c r="A9" s="34" t="s">
        <v>21</v>
      </c>
      <c r="B9" s="36">
        <v>4940</v>
      </c>
      <c r="C9" s="36">
        <v>1200</v>
      </c>
      <c r="D9" s="36">
        <v>10903</v>
      </c>
      <c r="E9" s="37">
        <v>2000</v>
      </c>
      <c r="F9" s="37">
        <v>2000</v>
      </c>
      <c r="G9" s="38">
        <f t="shared" si="0"/>
        <v>21043</v>
      </c>
    </row>
    <row r="10" spans="1:7" ht="16.5" thickBot="1" x14ac:dyDescent="0.3">
      <c r="A10" s="29" t="s">
        <v>7</v>
      </c>
      <c r="B10" s="30">
        <v>5656</v>
      </c>
      <c r="C10" s="30">
        <v>1000</v>
      </c>
      <c r="D10" s="30">
        <v>10458</v>
      </c>
      <c r="E10" s="31">
        <v>1246</v>
      </c>
      <c r="F10" s="31">
        <v>3414</v>
      </c>
      <c r="G10" s="32">
        <f t="shared" si="0"/>
        <v>21774</v>
      </c>
    </row>
    <row r="11" spans="1:7" ht="16.5" thickBot="1" x14ac:dyDescent="0.3">
      <c r="A11" s="34" t="s">
        <v>8</v>
      </c>
      <c r="B11" s="36">
        <v>6916</v>
      </c>
      <c r="C11" s="36">
        <v>1200</v>
      </c>
      <c r="D11" s="36">
        <v>9264</v>
      </c>
      <c r="E11" s="37">
        <v>1100</v>
      </c>
      <c r="F11" s="37">
        <v>2170</v>
      </c>
      <c r="G11" s="38">
        <f t="shared" si="0"/>
        <v>20650</v>
      </c>
    </row>
    <row r="12" spans="1:7" ht="16.5" thickBot="1" x14ac:dyDescent="0.3">
      <c r="A12" s="29" t="s">
        <v>9</v>
      </c>
      <c r="B12" s="30">
        <v>5954</v>
      </c>
      <c r="C12" s="30">
        <v>1152</v>
      </c>
      <c r="D12" s="30">
        <v>9764</v>
      </c>
      <c r="E12" s="31">
        <v>1866</v>
      </c>
      <c r="F12" s="31">
        <v>3104</v>
      </c>
      <c r="G12" s="32">
        <f t="shared" si="0"/>
        <v>21840</v>
      </c>
    </row>
    <row r="13" spans="1:7" ht="16.5" thickBot="1" x14ac:dyDescent="0.3">
      <c r="A13" s="34" t="s">
        <v>10</v>
      </c>
      <c r="B13" s="36">
        <v>6380</v>
      </c>
      <c r="C13" s="36">
        <v>1210</v>
      </c>
      <c r="D13" s="36">
        <v>9910</v>
      </c>
      <c r="E13" s="37">
        <v>1100</v>
      </c>
      <c r="F13" s="37">
        <v>2530</v>
      </c>
      <c r="G13" s="38">
        <f t="shared" si="0"/>
        <v>21130</v>
      </c>
    </row>
    <row r="14" spans="1:7" s="28" customFormat="1" ht="16.5" thickBot="1" x14ac:dyDescent="0.3">
      <c r="A14" s="29" t="s">
        <v>11</v>
      </c>
      <c r="B14" s="30">
        <v>6590</v>
      </c>
      <c r="C14" s="30">
        <v>1200</v>
      </c>
      <c r="D14" s="30">
        <v>9772</v>
      </c>
      <c r="E14" s="31">
        <v>1036</v>
      </c>
      <c r="F14" s="31">
        <v>2808</v>
      </c>
      <c r="G14" s="32">
        <f t="shared" si="0"/>
        <v>21406</v>
      </c>
    </row>
    <row r="15" spans="1:7" ht="16.5" thickBot="1" x14ac:dyDescent="0.3">
      <c r="A15" s="34" t="s">
        <v>25</v>
      </c>
      <c r="B15" s="36">
        <v>5821</v>
      </c>
      <c r="C15" s="36">
        <v>1200</v>
      </c>
      <c r="D15" s="36">
        <v>10808</v>
      </c>
      <c r="E15" s="37">
        <v>1600</v>
      </c>
      <c r="F15" s="37">
        <v>2500</v>
      </c>
      <c r="G15" s="38">
        <f t="shared" si="0"/>
        <v>21929</v>
      </c>
    </row>
    <row r="16" spans="1:7" ht="16.5" thickBot="1" x14ac:dyDescent="0.3">
      <c r="A16" s="29" t="s">
        <v>12</v>
      </c>
      <c r="B16" s="33">
        <v>6410</v>
      </c>
      <c r="C16" s="33">
        <v>1200</v>
      </c>
      <c r="D16" s="33">
        <v>10808</v>
      </c>
      <c r="E16" s="31">
        <v>1600</v>
      </c>
      <c r="F16" s="31">
        <v>2500</v>
      </c>
      <c r="G16" s="32">
        <f t="shared" si="0"/>
        <v>22518</v>
      </c>
    </row>
    <row r="17" spans="1:7" ht="14.25" customHeight="1" thickBot="1" x14ac:dyDescent="0.3">
      <c r="A17" s="34" t="s">
        <v>13</v>
      </c>
      <c r="B17" s="39">
        <v>6360</v>
      </c>
      <c r="C17" s="39">
        <v>1200</v>
      </c>
      <c r="D17" s="39">
        <v>9354</v>
      </c>
      <c r="E17" s="37">
        <v>1050</v>
      </c>
      <c r="F17" s="37">
        <v>2100</v>
      </c>
      <c r="G17" s="38">
        <f t="shared" si="0"/>
        <v>20064</v>
      </c>
    </row>
    <row r="18" spans="1:7" ht="19.5" customHeight="1" thickBot="1" x14ac:dyDescent="0.3">
      <c r="B18" s="22"/>
      <c r="C18" s="22"/>
      <c r="D18" s="22"/>
      <c r="E18" s="23"/>
      <c r="F18" s="23"/>
      <c r="G18" s="24"/>
    </row>
    <row r="19" spans="1:7" ht="13.5" hidden="1" customHeight="1" x14ac:dyDescent="0.25">
      <c r="A19" s="2" t="s">
        <v>16</v>
      </c>
      <c r="B19" s="22">
        <f t="shared" ref="B19:G19" si="1">SUM(B5:B17)</f>
        <v>77689</v>
      </c>
      <c r="C19" s="22">
        <f t="shared" si="1"/>
        <v>15742</v>
      </c>
      <c r="D19" s="22">
        <f t="shared" si="1"/>
        <v>134095</v>
      </c>
      <c r="E19" s="22">
        <f t="shared" si="1"/>
        <v>19466</v>
      </c>
      <c r="F19" s="22">
        <f t="shared" si="1"/>
        <v>36282</v>
      </c>
      <c r="G19" s="24">
        <f t="shared" si="1"/>
        <v>283274</v>
      </c>
    </row>
    <row r="20" spans="1:7" ht="16.5" hidden="1" customHeight="1" x14ac:dyDescent="0.25">
      <c r="A20" s="2"/>
      <c r="G20" s="24"/>
    </row>
    <row r="21" spans="1:7" ht="13.5" hidden="1" customHeight="1" x14ac:dyDescent="0.3">
      <c r="A21" s="3" t="s">
        <v>17</v>
      </c>
      <c r="B21" s="4">
        <f t="shared" ref="B21:G21" si="2">B19/13</f>
        <v>5976.0769230769229</v>
      </c>
      <c r="C21" s="4">
        <f t="shared" si="2"/>
        <v>1210.9230769230769</v>
      </c>
      <c r="D21" s="4">
        <f t="shared" si="2"/>
        <v>10315</v>
      </c>
      <c r="E21" s="4">
        <f t="shared" si="2"/>
        <v>1497.3846153846155</v>
      </c>
      <c r="F21" s="4">
        <f t="shared" si="2"/>
        <v>2790.9230769230771</v>
      </c>
      <c r="G21" s="18">
        <f t="shared" si="2"/>
        <v>21790.307692307691</v>
      </c>
    </row>
    <row r="22" spans="1:7" ht="16.5" hidden="1" customHeight="1" thickBot="1" x14ac:dyDescent="0.3">
      <c r="G22" s="24"/>
    </row>
    <row r="23" spans="1:7" ht="21.75" thickBot="1" x14ac:dyDescent="0.4">
      <c r="A23" s="15" t="s">
        <v>18</v>
      </c>
      <c r="B23" s="26">
        <f t="shared" ref="B23:C23" si="3">B21/2</f>
        <v>2988.0384615384614</v>
      </c>
      <c r="C23" s="26">
        <f t="shared" si="3"/>
        <v>605.46153846153845</v>
      </c>
      <c r="D23" s="26">
        <f>D21/2</f>
        <v>5157.5</v>
      </c>
      <c r="E23" s="26">
        <f>E21/2</f>
        <v>748.69230769230774</v>
      </c>
      <c r="F23" s="27">
        <f>F21/2</f>
        <v>1395.4615384615386</v>
      </c>
      <c r="G23" s="25">
        <f>G21/2</f>
        <v>10895.153846153846</v>
      </c>
    </row>
    <row r="25" spans="1:7" ht="15.75" thickBot="1" x14ac:dyDescent="0.3"/>
    <row r="26" spans="1:7" ht="15.75" thickBot="1" x14ac:dyDescent="0.3">
      <c r="A26" s="10" t="s">
        <v>23</v>
      </c>
      <c r="B26" s="13"/>
      <c r="C26" s="14"/>
      <c r="D26" s="5"/>
      <c r="E26" s="5"/>
      <c r="F26" s="5"/>
    </row>
    <row r="27" spans="1:7" x14ac:dyDescent="0.25">
      <c r="A27" s="5"/>
      <c r="B27" s="5"/>
      <c r="C27" s="5"/>
      <c r="D27" s="5"/>
      <c r="E27" s="5"/>
      <c r="F27" s="5"/>
    </row>
    <row r="28" spans="1:7" x14ac:dyDescent="0.25">
      <c r="A28" s="21" t="s">
        <v>28</v>
      </c>
    </row>
    <row r="29" spans="1:7" x14ac:dyDescent="0.25">
      <c r="A29" s="21" t="s">
        <v>27</v>
      </c>
    </row>
    <row r="31" spans="1:7" x14ac:dyDescent="0.25">
      <c r="A31" s="21" t="s">
        <v>29</v>
      </c>
    </row>
  </sheetData>
  <mergeCells count="2">
    <mergeCell ref="A3:G3"/>
    <mergeCell ref="A2:G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30" zoomScaleNormal="130" workbookViewId="0">
      <selection activeCell="J18" sqref="J18"/>
    </sheetView>
  </sheetViews>
  <sheetFormatPr defaultRowHeight="15" x14ac:dyDescent="0.25"/>
  <cols>
    <col min="1" max="1" width="37.42578125" style="21" customWidth="1"/>
    <col min="2" max="2" width="19.7109375" style="21" bestFit="1" customWidth="1"/>
    <col min="3" max="3" width="23" style="21" bestFit="1" customWidth="1"/>
    <col min="4" max="6" width="23" style="21" customWidth="1"/>
    <col min="7" max="7" width="15.140625" style="21" customWidth="1"/>
    <col min="8" max="16384" width="9.140625" style="21"/>
  </cols>
  <sheetData>
    <row r="1" spans="1:7" ht="15.75" thickBot="1" x14ac:dyDescent="0.3">
      <c r="A1" s="20"/>
      <c r="B1" s="20"/>
      <c r="C1" s="20"/>
      <c r="D1" s="20"/>
      <c r="E1" s="20"/>
      <c r="F1" s="20"/>
      <c r="G1" s="20"/>
    </row>
    <row r="2" spans="1:7" ht="21" x14ac:dyDescent="0.25">
      <c r="A2" s="43" t="s">
        <v>22</v>
      </c>
      <c r="B2" s="44"/>
      <c r="C2" s="44"/>
      <c r="D2" s="44"/>
      <c r="E2" s="44"/>
      <c r="F2" s="44"/>
      <c r="G2" s="45"/>
    </row>
    <row r="3" spans="1:7" ht="30" customHeight="1" thickBot="1" x14ac:dyDescent="0.3">
      <c r="A3" s="40" t="s">
        <v>30</v>
      </c>
      <c r="B3" s="41"/>
      <c r="C3" s="41"/>
      <c r="D3" s="41"/>
      <c r="E3" s="41"/>
      <c r="F3" s="41"/>
      <c r="G3" s="42"/>
    </row>
    <row r="4" spans="1:7" ht="21.75" thickBot="1" x14ac:dyDescent="0.3">
      <c r="A4" s="6" t="s">
        <v>0</v>
      </c>
      <c r="B4" s="11" t="s">
        <v>2</v>
      </c>
      <c r="C4" s="8" t="s">
        <v>14</v>
      </c>
      <c r="D4" s="7" t="s">
        <v>1</v>
      </c>
      <c r="E4" s="12" t="s">
        <v>19</v>
      </c>
      <c r="F4" s="8" t="s">
        <v>20</v>
      </c>
      <c r="G4" s="9" t="s">
        <v>15</v>
      </c>
    </row>
    <row r="5" spans="1:7" ht="16.5" thickBot="1" x14ac:dyDescent="0.3">
      <c r="A5" s="34" t="s">
        <v>3</v>
      </c>
      <c r="B5" s="17">
        <v>4554</v>
      </c>
      <c r="C5" s="17">
        <v>1138</v>
      </c>
      <c r="D5" s="17">
        <v>2388</v>
      </c>
      <c r="E5" s="17">
        <v>1712</v>
      </c>
      <c r="F5" s="17">
        <v>5764</v>
      </c>
      <c r="G5" s="35">
        <f t="shared" ref="G5:G18" si="0">SUM(B5:F5)</f>
        <v>15556</v>
      </c>
    </row>
    <row r="6" spans="1:7" ht="16.5" thickBot="1" x14ac:dyDescent="0.3">
      <c r="A6" s="29" t="s">
        <v>4</v>
      </c>
      <c r="B6" s="30">
        <v>5432</v>
      </c>
      <c r="C6" s="31">
        <v>1208</v>
      </c>
      <c r="D6" s="31">
        <v>1402</v>
      </c>
      <c r="E6" s="31">
        <v>2948</v>
      </c>
      <c r="F6" s="31">
        <v>3568</v>
      </c>
      <c r="G6" s="32">
        <f t="shared" si="0"/>
        <v>14558</v>
      </c>
    </row>
    <row r="7" spans="1:7" ht="16.5" thickBot="1" x14ac:dyDescent="0.3">
      <c r="A7" s="34" t="s">
        <v>5</v>
      </c>
      <c r="B7" s="36">
        <v>6118</v>
      </c>
      <c r="C7" s="37">
        <v>1200</v>
      </c>
      <c r="D7" s="37">
        <v>2883</v>
      </c>
      <c r="E7" s="37">
        <v>1700</v>
      </c>
      <c r="F7" s="37">
        <v>1700</v>
      </c>
      <c r="G7" s="38">
        <f t="shared" si="0"/>
        <v>13601</v>
      </c>
    </row>
    <row r="8" spans="1:7" ht="16.5" thickBot="1" x14ac:dyDescent="0.3">
      <c r="A8" s="29" t="s">
        <v>6</v>
      </c>
      <c r="B8" s="30">
        <v>6558</v>
      </c>
      <c r="C8" s="31">
        <v>1634</v>
      </c>
      <c r="D8" s="31">
        <v>3894</v>
      </c>
      <c r="E8" s="31">
        <v>2962</v>
      </c>
      <c r="F8" s="31">
        <v>2332</v>
      </c>
      <c r="G8" s="32">
        <f t="shared" si="0"/>
        <v>17380</v>
      </c>
    </row>
    <row r="9" spans="1:7" ht="16.5" thickBot="1" x14ac:dyDescent="0.3">
      <c r="A9" s="34" t="s">
        <v>21</v>
      </c>
      <c r="B9" s="36">
        <v>4940</v>
      </c>
      <c r="C9" s="37">
        <v>1200</v>
      </c>
      <c r="D9" s="37">
        <v>3348</v>
      </c>
      <c r="E9" s="37">
        <v>2000</v>
      </c>
      <c r="F9" s="37">
        <v>2000</v>
      </c>
      <c r="G9" s="38">
        <f t="shared" si="0"/>
        <v>13488</v>
      </c>
    </row>
    <row r="10" spans="1:7" ht="16.5" thickBot="1" x14ac:dyDescent="0.3">
      <c r="A10" s="29" t="s">
        <v>7</v>
      </c>
      <c r="B10" s="30">
        <v>5656</v>
      </c>
      <c r="C10" s="31">
        <v>1000</v>
      </c>
      <c r="D10" s="31">
        <v>5230</v>
      </c>
      <c r="E10" s="31">
        <v>1246</v>
      </c>
      <c r="F10" s="31">
        <v>3414</v>
      </c>
      <c r="G10" s="32">
        <f t="shared" si="0"/>
        <v>16546</v>
      </c>
    </row>
    <row r="11" spans="1:7" ht="16.5" thickBot="1" x14ac:dyDescent="0.3">
      <c r="A11" s="34" t="s">
        <v>8</v>
      </c>
      <c r="B11" s="36">
        <v>6916</v>
      </c>
      <c r="C11" s="37">
        <v>1200</v>
      </c>
      <c r="D11" s="37">
        <v>2644</v>
      </c>
      <c r="E11" s="37">
        <v>1100</v>
      </c>
      <c r="F11" s="37">
        <v>2170</v>
      </c>
      <c r="G11" s="38">
        <f t="shared" si="0"/>
        <v>14030</v>
      </c>
    </row>
    <row r="12" spans="1:7" ht="16.5" thickBot="1" x14ac:dyDescent="0.3">
      <c r="A12" s="29" t="s">
        <v>9</v>
      </c>
      <c r="B12" s="30">
        <v>5954</v>
      </c>
      <c r="C12" s="31">
        <v>1152</v>
      </c>
      <c r="D12" s="31">
        <v>5450</v>
      </c>
      <c r="E12" s="31">
        <v>1866</v>
      </c>
      <c r="F12" s="31">
        <v>3104</v>
      </c>
      <c r="G12" s="32">
        <f t="shared" si="0"/>
        <v>17526</v>
      </c>
    </row>
    <row r="13" spans="1:7" ht="16.5" thickBot="1" x14ac:dyDescent="0.3">
      <c r="A13" s="34" t="s">
        <v>10</v>
      </c>
      <c r="B13" s="36">
        <v>6380</v>
      </c>
      <c r="C13" s="37">
        <v>1210</v>
      </c>
      <c r="D13" s="37">
        <v>960</v>
      </c>
      <c r="E13" s="37">
        <v>1100</v>
      </c>
      <c r="F13" s="37">
        <v>2530</v>
      </c>
      <c r="G13" s="38">
        <f t="shared" si="0"/>
        <v>12180</v>
      </c>
    </row>
    <row r="14" spans="1:7" s="28" customFormat="1" ht="16.5" thickBot="1" x14ac:dyDescent="0.3">
      <c r="A14" s="29" t="s">
        <v>11</v>
      </c>
      <c r="B14" s="30">
        <v>6590</v>
      </c>
      <c r="C14" s="31">
        <v>1200</v>
      </c>
      <c r="D14" s="31">
        <v>2948</v>
      </c>
      <c r="E14" s="31">
        <v>1026</v>
      </c>
      <c r="F14" s="31">
        <v>2808</v>
      </c>
      <c r="G14" s="32">
        <f t="shared" si="0"/>
        <v>14572</v>
      </c>
    </row>
    <row r="15" spans="1:7" ht="16.5" thickBot="1" x14ac:dyDescent="0.3">
      <c r="A15" s="34" t="s">
        <v>24</v>
      </c>
      <c r="B15" s="36">
        <v>5588</v>
      </c>
      <c r="C15" s="37">
        <v>1200</v>
      </c>
      <c r="D15" s="37">
        <v>4850</v>
      </c>
      <c r="E15" s="37">
        <v>1600</v>
      </c>
      <c r="F15" s="37">
        <v>2500</v>
      </c>
      <c r="G15" s="38">
        <f t="shared" si="0"/>
        <v>15738</v>
      </c>
    </row>
    <row r="16" spans="1:7" ht="16.5" thickBot="1" x14ac:dyDescent="0.3">
      <c r="A16" s="29" t="s">
        <v>25</v>
      </c>
      <c r="B16" s="30">
        <v>5821</v>
      </c>
      <c r="C16" s="31">
        <v>1200</v>
      </c>
      <c r="D16" s="31">
        <v>4850</v>
      </c>
      <c r="E16" s="31">
        <v>1600</v>
      </c>
      <c r="F16" s="31">
        <v>2500</v>
      </c>
      <c r="G16" s="32">
        <f t="shared" si="0"/>
        <v>15971</v>
      </c>
    </row>
    <row r="17" spans="1:7" ht="16.5" thickBot="1" x14ac:dyDescent="0.3">
      <c r="A17" s="34" t="s">
        <v>12</v>
      </c>
      <c r="B17" s="39">
        <v>6410</v>
      </c>
      <c r="C17" s="37">
        <v>1200</v>
      </c>
      <c r="D17" s="37">
        <v>4850</v>
      </c>
      <c r="E17" s="37">
        <v>1600</v>
      </c>
      <c r="F17" s="37">
        <v>2500</v>
      </c>
      <c r="G17" s="38">
        <f t="shared" si="0"/>
        <v>16560</v>
      </c>
    </row>
    <row r="18" spans="1:7" ht="16.5" thickBot="1" x14ac:dyDescent="0.3">
      <c r="A18" s="29" t="s">
        <v>13</v>
      </c>
      <c r="B18" s="33">
        <v>6360</v>
      </c>
      <c r="C18" s="31">
        <v>1200</v>
      </c>
      <c r="D18" s="31">
        <v>3760</v>
      </c>
      <c r="E18" s="31">
        <v>1660</v>
      </c>
      <c r="F18" s="31">
        <v>2100</v>
      </c>
      <c r="G18" s="32">
        <f t="shared" si="0"/>
        <v>15080</v>
      </c>
    </row>
    <row r="19" spans="1:7" hidden="1" x14ac:dyDescent="0.25">
      <c r="B19" s="22"/>
      <c r="C19" s="23"/>
      <c r="D19" s="23"/>
      <c r="E19" s="23"/>
      <c r="F19" s="23"/>
      <c r="G19" s="24"/>
    </row>
    <row r="20" spans="1:7" ht="16.5" hidden="1" customHeight="1" x14ac:dyDescent="0.25">
      <c r="A20" s="2" t="s">
        <v>16</v>
      </c>
      <c r="B20" s="22">
        <f t="shared" ref="B20:F20" si="1">SUM(B5:B18)</f>
        <v>83277</v>
      </c>
      <c r="C20" s="22">
        <f t="shared" si="1"/>
        <v>16942</v>
      </c>
      <c r="D20" s="22">
        <f t="shared" si="1"/>
        <v>49457</v>
      </c>
      <c r="E20" s="22">
        <f t="shared" si="1"/>
        <v>24120</v>
      </c>
      <c r="F20" s="22">
        <f t="shared" si="1"/>
        <v>38990</v>
      </c>
      <c r="G20" s="24">
        <f t="shared" ref="G20" si="2">SUM(G5:G18)</f>
        <v>212786</v>
      </c>
    </row>
    <row r="21" spans="1:7" hidden="1" x14ac:dyDescent="0.25">
      <c r="A21" s="2"/>
      <c r="G21" s="24"/>
    </row>
    <row r="22" spans="1:7" ht="18" hidden="1" customHeight="1" x14ac:dyDescent="0.3">
      <c r="A22" s="3" t="s">
        <v>17</v>
      </c>
      <c r="B22" s="4">
        <f t="shared" ref="B22:G22" si="3">B20/14</f>
        <v>5948.3571428571431</v>
      </c>
      <c r="C22" s="4">
        <f t="shared" si="3"/>
        <v>1210.1428571428571</v>
      </c>
      <c r="D22" s="4">
        <f t="shared" si="3"/>
        <v>3532.6428571428573</v>
      </c>
      <c r="E22" s="4">
        <f t="shared" si="3"/>
        <v>1722.8571428571429</v>
      </c>
      <c r="F22" s="4">
        <f t="shared" si="3"/>
        <v>2785</v>
      </c>
      <c r="G22" s="18">
        <f t="shared" si="3"/>
        <v>15199</v>
      </c>
    </row>
    <row r="23" spans="1:7" ht="15.75" thickBot="1" x14ac:dyDescent="0.3">
      <c r="G23" s="24"/>
    </row>
    <row r="24" spans="1:7" ht="16.5" thickBot="1" x14ac:dyDescent="0.3">
      <c r="A24" s="1" t="s">
        <v>18</v>
      </c>
      <c r="B24" s="17">
        <f t="shared" ref="B24:G24" si="4">B22/2</f>
        <v>2974.1785714285716</v>
      </c>
      <c r="C24" s="17">
        <f t="shared" si="4"/>
        <v>605.07142857142856</v>
      </c>
      <c r="D24" s="17">
        <f t="shared" si="4"/>
        <v>1766.3214285714287</v>
      </c>
      <c r="E24" s="17">
        <f t="shared" si="4"/>
        <v>861.42857142857144</v>
      </c>
      <c r="F24" s="17">
        <f t="shared" si="4"/>
        <v>1392.5</v>
      </c>
      <c r="G24" s="19">
        <f t="shared" si="4"/>
        <v>7599.5</v>
      </c>
    </row>
    <row r="26" spans="1:7" ht="15.75" thickBot="1" x14ac:dyDescent="0.3"/>
    <row r="27" spans="1:7" ht="15.75" thickBot="1" x14ac:dyDescent="0.3">
      <c r="A27" s="10" t="s">
        <v>23</v>
      </c>
      <c r="B27" s="16"/>
      <c r="C27" s="5"/>
      <c r="D27" s="5"/>
      <c r="E27" s="5"/>
      <c r="F27" s="5"/>
    </row>
    <row r="28" spans="1:7" x14ac:dyDescent="0.25">
      <c r="A28" s="5"/>
      <c r="B28" s="5"/>
      <c r="C28" s="5"/>
      <c r="D28" s="5"/>
      <c r="E28" s="5"/>
      <c r="F28" s="5"/>
    </row>
    <row r="29" spans="1:7" x14ac:dyDescent="0.25">
      <c r="A29" s="21" t="s">
        <v>26</v>
      </c>
    </row>
    <row r="30" spans="1:7" x14ac:dyDescent="0.25">
      <c r="A30" s="21" t="s">
        <v>27</v>
      </c>
    </row>
  </sheetData>
  <mergeCells count="2">
    <mergeCell ref="A3:G3"/>
    <mergeCell ref="A2:G2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2016-17 On-Campus</vt:lpstr>
      <vt:lpstr>2016-17 At Home</vt:lpstr>
      <vt:lpstr>'2016-17 At Home'!Print_Area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katherine.ruane</dc:creator>
  <cp:lastModifiedBy>deNagy, Sarah</cp:lastModifiedBy>
  <cp:lastPrinted>2017-07-18T14:04:56Z</cp:lastPrinted>
  <dcterms:created xsi:type="dcterms:W3CDTF">2013-09-06T15:18:41Z</dcterms:created>
  <dcterms:modified xsi:type="dcterms:W3CDTF">2017-07-18T14:57:00Z</dcterms:modified>
</cp:coreProperties>
</file>