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715" windowHeight="5385" activeTab="0"/>
  </bookViews>
  <sheets>
    <sheet name="BOG GEN OFFICE 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<sst xmlns="http://schemas.openxmlformats.org/spreadsheetml/2006/main" count="20" uniqueCount="20">
  <si>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General Office</t>
  </si>
  <si>
    <t>Florida Board of Governors</t>
  </si>
  <si>
    <t>Less Non-Recurring Issues</t>
  </si>
  <si>
    <t>Sub-total New Issues</t>
  </si>
  <si>
    <t>Total</t>
  </si>
  <si>
    <t>2009-10 Total Budget</t>
  </si>
  <si>
    <t>2009-10 Base Budget</t>
  </si>
  <si>
    <t>2010-11 New Issues:</t>
  </si>
  <si>
    <t>Operating Expenses</t>
  </si>
  <si>
    <t>Additional Issues</t>
  </si>
  <si>
    <t>Year 2 - State Fiscal Stabilization Funds</t>
  </si>
  <si>
    <t>Restoration of Salary &amp; Benefit Dollars</t>
  </si>
  <si>
    <t>Revised LBR</t>
  </si>
  <si>
    <t>Business Intelligence Tools &amp; Network Connectivity</t>
  </si>
  <si>
    <t>Increase over the 2009-10 Total Budget</t>
  </si>
  <si>
    <t>% Increase over the 2009-10 Total Budget</t>
  </si>
  <si>
    <t>Adopted 9/24/2009</t>
  </si>
  <si>
    <t>Salary &amp; Benefit dollars for 4 vacant posititons</t>
  </si>
  <si>
    <t>Authorized Positions</t>
  </si>
  <si>
    <t>2010-2011 Amended Legislative Budget Request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</si>
</sst>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_);\(0.00\)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14">
    <font>
      <sz val="12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sz val="10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sz val="11"/>
      <name val="Arial"/>
      <family val="0"/>
    </font>
    <font>
      <sz val="10"/>
      <name val="Book Antiqua"/>
      <family val="1"/>
    </font>
    <font>
      <b/>
      <sz val="14"/>
      <name val="Book Antiqua"/>
      <family val="1"/>
    </font>
    <font>
      <sz val="12"/>
      <name val="Book Antiqua"/>
      <family val="1"/>
    </font>
    <font>
      <b/>
      <sz val="12"/>
      <name val="Book Antiqua"/>
      <family val="1"/>
    </font>
    <font>
      <b/>
      <u val="single"/>
      <sz val="12"/>
      <name val="Book Antiqua"/>
      <family val="1"/>
    </font>
    <font>
      <u val="single"/>
      <sz val="12"/>
      <name val="Book Antiqua"/>
      <family val="1"/>
    </font>
    <font>
      <sz val="12"/>
      <color indexed="10"/>
      <name val="Book Antiqua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3" fillId="0" borderId="1" xfId="0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3" fillId="0" borderId="4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1" fillId="0" borderId="5" xfId="0" applyFont="1" applyBorder="1" applyAlignment="1">
      <alignment/>
    </xf>
    <xf numFmtId="0" fontId="3" fillId="0" borderId="6" xfId="0" applyFont="1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6" fillId="0" borderId="7" xfId="0" applyFont="1" applyBorder="1" applyAlignment="1">
      <alignment horizontal="left"/>
    </xf>
    <xf numFmtId="0" fontId="7" fillId="0" borderId="4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0" fillId="0" borderId="9" xfId="0" applyFont="1" applyBorder="1" applyAlignment="1">
      <alignment horizontal="center" wrapText="1"/>
    </xf>
    <xf numFmtId="5" fontId="9" fillId="0" borderId="0" xfId="17" applyNumberFormat="1" applyFont="1" applyBorder="1" applyAlignment="1">
      <alignment/>
    </xf>
    <xf numFmtId="5" fontId="12" fillId="0" borderId="0" xfId="17" applyNumberFormat="1" applyFont="1" applyBorder="1" applyAlignment="1">
      <alignment/>
    </xf>
    <xf numFmtId="0" fontId="13" fillId="0" borderId="0" xfId="0" applyFont="1" applyBorder="1" applyAlignment="1">
      <alignment/>
    </xf>
    <xf numFmtId="5" fontId="9" fillId="0" borderId="9" xfId="17" applyNumberFormat="1" applyFont="1" applyBorder="1" applyAlignment="1">
      <alignment/>
    </xf>
    <xf numFmtId="5" fontId="9" fillId="0" borderId="0" xfId="0" applyNumberFormat="1" applyFont="1" applyBorder="1" applyAlignment="1">
      <alignment/>
    </xf>
    <xf numFmtId="5" fontId="9" fillId="0" borderId="10" xfId="17" applyNumberFormat="1" applyFont="1" applyBorder="1" applyAlignment="1">
      <alignment/>
    </xf>
    <xf numFmtId="5" fontId="9" fillId="0" borderId="10" xfId="0" applyNumberFormat="1" applyFont="1" applyBorder="1" applyAlignment="1">
      <alignment/>
    </xf>
    <xf numFmtId="5" fontId="10" fillId="0" borderId="0" xfId="17" applyNumberFormat="1" applyFont="1" applyBorder="1" applyAlignment="1">
      <alignment/>
    </xf>
    <xf numFmtId="0" fontId="10" fillId="0" borderId="0" xfId="0" applyFont="1" applyBorder="1" applyAlignment="1">
      <alignment/>
    </xf>
    <xf numFmtId="5" fontId="10" fillId="0" borderId="0" xfId="0" applyNumberFormat="1" applyFont="1" applyBorder="1" applyAlignment="1">
      <alignment/>
    </xf>
    <xf numFmtId="5" fontId="10" fillId="0" borderId="11" xfId="0" applyNumberFormat="1" applyFont="1" applyFill="1" applyBorder="1" applyAlignment="1">
      <alignment/>
    </xf>
    <xf numFmtId="0" fontId="9" fillId="0" borderId="11" xfId="0" applyFont="1" applyBorder="1" applyAlignment="1">
      <alignment/>
    </xf>
    <xf numFmtId="5" fontId="10" fillId="0" borderId="12" xfId="0" applyNumberFormat="1" applyFont="1" applyBorder="1" applyAlignment="1">
      <alignment/>
    </xf>
    <xf numFmtId="10" fontId="10" fillId="0" borderId="9" xfId="21" applyNumberFormat="1" applyFont="1" applyFill="1" applyBorder="1" applyAlignment="1">
      <alignment/>
    </xf>
    <xf numFmtId="0" fontId="9" fillId="0" borderId="9" xfId="0" applyFont="1" applyBorder="1" applyAlignment="1">
      <alignment/>
    </xf>
    <xf numFmtId="10" fontId="10" fillId="0" borderId="13" xfId="0" applyNumberFormat="1" applyFont="1" applyBorder="1" applyAlignment="1">
      <alignment/>
    </xf>
    <xf numFmtId="0" fontId="7" fillId="0" borderId="4" xfId="0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10" fillId="0" borderId="14" xfId="0" applyFont="1" applyFill="1" applyBorder="1" applyAlignment="1">
      <alignment/>
    </xf>
    <xf numFmtId="0" fontId="10" fillId="0" borderId="15" xfId="0" applyFont="1" applyFill="1" applyBorder="1" applyAlignment="1">
      <alignment/>
    </xf>
    <xf numFmtId="0" fontId="9" fillId="0" borderId="0" xfId="0" applyFont="1" applyBorder="1" applyAlignment="1">
      <alignment horizontal="left"/>
    </xf>
    <xf numFmtId="0" fontId="0" fillId="0" borderId="0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 topLeftCell="A1">
      <selection activeCell="B9" sqref="B9"/>
    </sheetView>
  </sheetViews>
  <sheetFormatPr defaultColWidth="8.88671875" defaultRowHeight="15"/>
  <cols>
    <col min="1" max="1" width="2.88671875" style="2" customWidth="1"/>
    <col min="2" max="2" width="41.3359375" style="0" customWidth="1"/>
    <col min="3" max="3" width="12.77734375" style="0" customWidth="1"/>
    <col min="4" max="4" width="10.21484375" style="0" customWidth="1"/>
    <col min="5" max="5" width="12.77734375" style="0" customWidth="1"/>
    <col min="6" max="6" width="2.4453125" style="0" customWidth="1"/>
  </cols>
  <sheetData>
    <row r="1" spans="1:6" ht="15">
      <c r="A1" s="5"/>
      <c r="B1" s="6"/>
      <c r="C1" s="6"/>
      <c r="D1" s="6"/>
      <c r="E1" s="6"/>
      <c r="F1" s="7"/>
    </row>
    <row r="2" spans="1:6" ht="15">
      <c r="A2" s="8"/>
      <c r="B2" s="9"/>
      <c r="C2" s="9"/>
      <c r="D2" s="9"/>
      <c r="E2" s="9"/>
      <c r="F2" s="10"/>
    </row>
    <row r="3" spans="1:6" ht="18.75">
      <c r="A3" s="16"/>
      <c r="B3" s="39" t="s">
        <v>1</v>
      </c>
      <c r="C3" s="39"/>
      <c r="D3" s="39"/>
      <c r="E3" s="39"/>
      <c r="F3" s="10"/>
    </row>
    <row r="4" spans="1:6" ht="18.75">
      <c r="A4" s="16"/>
      <c r="B4" s="39" t="s">
        <v>0</v>
      </c>
      <c r="C4" s="39"/>
      <c r="D4" s="39"/>
      <c r="E4" s="39"/>
      <c r="F4" s="10"/>
    </row>
    <row r="5" spans="1:6" ht="18.75">
      <c r="A5" s="16"/>
      <c r="B5" s="39" t="s">
        <v>19</v>
      </c>
      <c r="C5" s="39"/>
      <c r="D5" s="39"/>
      <c r="E5" s="39"/>
      <c r="F5" s="10"/>
    </row>
    <row r="6" spans="1:6" ht="15.75">
      <c r="A6" s="16"/>
      <c r="B6" s="17"/>
      <c r="C6" s="17"/>
      <c r="D6" s="17"/>
      <c r="E6" s="17"/>
      <c r="F6" s="10"/>
    </row>
    <row r="7" spans="1:6" ht="16.5">
      <c r="A7" s="16"/>
      <c r="B7" s="17"/>
      <c r="C7" s="18"/>
      <c r="D7" s="17"/>
      <c r="E7" s="19"/>
      <c r="F7" s="10"/>
    </row>
    <row r="8" spans="1:6" s="1" customFormat="1" ht="33">
      <c r="A8" s="16"/>
      <c r="B8" s="20"/>
      <c r="C8" s="21" t="s">
        <v>16</v>
      </c>
      <c r="D8" s="21" t="s">
        <v>9</v>
      </c>
      <c r="E8" s="21" t="s">
        <v>12</v>
      </c>
      <c r="F8" s="11"/>
    </row>
    <row r="9" spans="1:6" ht="15.75">
      <c r="A9" s="16"/>
      <c r="B9" s="17"/>
      <c r="C9" s="17"/>
      <c r="D9" s="17"/>
      <c r="E9" s="17"/>
      <c r="F9" s="10"/>
    </row>
    <row r="10" spans="1:6" ht="15.75">
      <c r="A10" s="38">
        <v>1</v>
      </c>
      <c r="B10" s="17" t="s">
        <v>5</v>
      </c>
      <c r="C10" s="22">
        <v>5622549</v>
      </c>
      <c r="D10" s="17"/>
      <c r="E10" s="22">
        <f>C10+D10</f>
        <v>5622549</v>
      </c>
      <c r="F10" s="10"/>
    </row>
    <row r="11" spans="1:6" ht="15.75">
      <c r="A11" s="38">
        <f>+A10+1</f>
        <v>2</v>
      </c>
      <c r="B11" s="17" t="s">
        <v>2</v>
      </c>
      <c r="C11" s="23">
        <v>-1532680</v>
      </c>
      <c r="D11" s="24"/>
      <c r="E11" s="25">
        <f>C11+D11</f>
        <v>-1532680</v>
      </c>
      <c r="F11" s="10"/>
    </row>
    <row r="12" spans="1:6" ht="15.75">
      <c r="A12" s="38">
        <f aca="true" t="shared" si="0" ref="A12:A26">+A11+1</f>
        <v>3</v>
      </c>
      <c r="B12" s="17" t="s">
        <v>6</v>
      </c>
      <c r="C12" s="22">
        <f>+C11+C10</f>
        <v>4089869</v>
      </c>
      <c r="D12" s="17"/>
      <c r="E12" s="22">
        <f>C12+D12</f>
        <v>4089869</v>
      </c>
      <c r="F12" s="10"/>
    </row>
    <row r="13" spans="1:6" ht="15.75">
      <c r="A13" s="38">
        <f t="shared" si="0"/>
        <v>4</v>
      </c>
      <c r="B13" s="17"/>
      <c r="C13" s="22"/>
      <c r="D13" s="17"/>
      <c r="E13" s="17"/>
      <c r="F13" s="10"/>
    </row>
    <row r="14" spans="1:6" ht="15.75">
      <c r="A14" s="38">
        <f t="shared" si="0"/>
        <v>5</v>
      </c>
      <c r="B14" s="40" t="s">
        <v>7</v>
      </c>
      <c r="C14" s="22"/>
      <c r="D14" s="17"/>
      <c r="E14" s="17"/>
      <c r="F14" s="10"/>
    </row>
    <row r="15" spans="1:6" ht="15.75">
      <c r="A15" s="38">
        <f t="shared" si="0"/>
        <v>6</v>
      </c>
      <c r="B15" s="17" t="s">
        <v>10</v>
      </c>
      <c r="C15" s="22">
        <f>1284000+6300+190000+2380+50000</f>
        <v>1532680</v>
      </c>
      <c r="D15" s="17"/>
      <c r="E15" s="26">
        <f aca="true" t="shared" si="1" ref="E15:E20">C15+D15</f>
        <v>1532680</v>
      </c>
      <c r="F15" s="10"/>
    </row>
    <row r="16" spans="1:6" ht="15.75">
      <c r="A16" s="38">
        <f t="shared" si="0"/>
        <v>7</v>
      </c>
      <c r="B16" s="17" t="s">
        <v>11</v>
      </c>
      <c r="C16" s="22">
        <v>64426</v>
      </c>
      <c r="D16" s="17"/>
      <c r="E16" s="26">
        <f t="shared" si="1"/>
        <v>64426</v>
      </c>
      <c r="F16" s="10"/>
    </row>
    <row r="17" spans="1:6" ht="15.75">
      <c r="A17" s="38">
        <f t="shared" si="0"/>
        <v>8</v>
      </c>
      <c r="B17" s="17" t="s">
        <v>13</v>
      </c>
      <c r="C17" s="17"/>
      <c r="D17" s="22">
        <f>43500+5300</f>
        <v>48800</v>
      </c>
      <c r="E17" s="26">
        <f t="shared" si="1"/>
        <v>48800</v>
      </c>
      <c r="F17" s="10"/>
    </row>
    <row r="18" spans="1:6" ht="15.75">
      <c r="A18" s="38">
        <f t="shared" si="0"/>
        <v>9</v>
      </c>
      <c r="B18" s="17" t="s">
        <v>8</v>
      </c>
      <c r="C18" s="17"/>
      <c r="D18" s="22">
        <v>110000</v>
      </c>
      <c r="E18" s="26">
        <f t="shared" si="1"/>
        <v>110000</v>
      </c>
      <c r="F18" s="10"/>
    </row>
    <row r="19" spans="1:6" ht="15.75">
      <c r="A19" s="38">
        <f t="shared" si="0"/>
        <v>10</v>
      </c>
      <c r="B19" s="17" t="s">
        <v>17</v>
      </c>
      <c r="C19" s="17"/>
      <c r="D19" s="22">
        <v>344500</v>
      </c>
      <c r="E19" s="26">
        <f t="shared" si="1"/>
        <v>344500</v>
      </c>
      <c r="F19" s="10"/>
    </row>
    <row r="20" spans="1:6" ht="16.5" thickBot="1">
      <c r="A20" s="38">
        <f t="shared" si="0"/>
        <v>11</v>
      </c>
      <c r="B20" s="41" t="s">
        <v>3</v>
      </c>
      <c r="C20" s="27">
        <f>SUM(C15:C19)</f>
        <v>1597106</v>
      </c>
      <c r="D20" s="28">
        <f>SUM(D17:D19)</f>
        <v>503300</v>
      </c>
      <c r="E20" s="28">
        <f t="shared" si="1"/>
        <v>2100406</v>
      </c>
      <c r="F20" s="10"/>
    </row>
    <row r="21" spans="1:6" ht="16.5" thickTop="1">
      <c r="A21" s="38">
        <f t="shared" si="0"/>
        <v>12</v>
      </c>
      <c r="B21" s="41"/>
      <c r="C21" s="22"/>
      <c r="D21" s="26"/>
      <c r="E21" s="26"/>
      <c r="F21" s="10"/>
    </row>
    <row r="22" spans="1:6" ht="16.5">
      <c r="A22" s="38">
        <f t="shared" si="0"/>
        <v>13</v>
      </c>
      <c r="B22" s="19" t="s">
        <v>4</v>
      </c>
      <c r="C22" s="29">
        <f>SUM(C12+C20)</f>
        <v>5686975</v>
      </c>
      <c r="D22" s="30"/>
      <c r="E22" s="31">
        <f>E12+E20</f>
        <v>6190275</v>
      </c>
      <c r="F22" s="10"/>
    </row>
    <row r="23" spans="1:6" ht="16.5">
      <c r="A23" s="38">
        <f t="shared" si="0"/>
        <v>14</v>
      </c>
      <c r="B23" s="42" t="s">
        <v>14</v>
      </c>
      <c r="C23" s="32">
        <f>+C22-C10</f>
        <v>64426</v>
      </c>
      <c r="D23" s="33"/>
      <c r="E23" s="34">
        <f>+E22-E10</f>
        <v>567726</v>
      </c>
      <c r="F23" s="10"/>
    </row>
    <row r="24" spans="1:6" ht="16.5">
      <c r="A24" s="38">
        <f t="shared" si="0"/>
        <v>15</v>
      </c>
      <c r="B24" s="43" t="s">
        <v>15</v>
      </c>
      <c r="C24" s="35">
        <f>C22/C10-1</f>
        <v>0.011458503963237998</v>
      </c>
      <c r="D24" s="36"/>
      <c r="E24" s="37">
        <f>E22/E10-1</f>
        <v>0.10097306399641881</v>
      </c>
      <c r="F24" s="10"/>
    </row>
    <row r="25" spans="1:6" ht="15.75">
      <c r="A25" s="38">
        <f t="shared" si="0"/>
        <v>16</v>
      </c>
      <c r="B25" s="17"/>
      <c r="C25" s="17"/>
      <c r="D25" s="17"/>
      <c r="E25" s="17"/>
      <c r="F25" s="10"/>
    </row>
    <row r="26" spans="1:6" ht="15.75">
      <c r="A26" s="38">
        <f t="shared" si="0"/>
        <v>17</v>
      </c>
      <c r="B26" s="44" t="s">
        <v>18</v>
      </c>
      <c r="C26" s="17">
        <v>53</v>
      </c>
      <c r="D26" s="17">
        <v>0</v>
      </c>
      <c r="E26" s="17">
        <v>53</v>
      </c>
      <c r="F26" s="10"/>
    </row>
    <row r="27" spans="1:6" ht="15">
      <c r="A27" s="8"/>
      <c r="B27" s="45"/>
      <c r="C27" s="45"/>
      <c r="D27" s="45"/>
      <c r="E27" s="45"/>
      <c r="F27" s="10"/>
    </row>
    <row r="28" spans="1:6" ht="15.75" thickBot="1">
      <c r="A28" s="12"/>
      <c r="B28" s="15"/>
      <c r="C28" s="13"/>
      <c r="D28" s="13"/>
      <c r="E28" s="13"/>
      <c r="F28" s="14"/>
    </row>
    <row r="29" ht="15">
      <c r="B29" s="4"/>
    </row>
    <row r="30" ht="15">
      <c r="B30" s="3"/>
    </row>
    <row r="31" ht="15">
      <c r="B31" s="3"/>
    </row>
    <row r="32" ht="15">
      <c r="B32" s="3"/>
    </row>
  </sheetData>
  <mergeCells count="3">
    <mergeCell ref="B3:E3"/>
    <mergeCell ref="B4:E4"/>
    <mergeCell ref="B5:E5"/>
  </mergeCells>
  <printOptions horizontalCentered="1"/>
  <pageMargins left="0.5" right="0.5" top="1" bottom="1" header="0.5" footer="0.5"/>
  <pageSetup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Jones</dc:creator>
  <cp:keywords/>
  <dc:description/>
  <cp:lastModifiedBy>FBOG</cp:lastModifiedBy>
  <cp:lastPrinted>2010-01-06T19:16:56Z</cp:lastPrinted>
  <dcterms:created xsi:type="dcterms:W3CDTF">2006-06-28T21:33:24Z</dcterms:created>
  <dcterms:modified xsi:type="dcterms:W3CDTF">2010-01-06T19:25:44Z</dcterms:modified>
  <cp:category/>
  <cp:version/>
  <cp:contentType/>
  <cp:contentStatus/>
</cp:coreProperties>
</file>