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1505" activeTab="0"/>
  </bookViews>
  <sheets>
    <sheet name="2009-10 3 Year 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Benchmark">#REF!</definedName>
    <definedName name="Build_Space">#REF!</definedName>
    <definedName name="CIP">'[3]CIP2005'!$A$2:$T$58</definedName>
    <definedName name="Const_Cost">#REF!</definedName>
    <definedName name="newprint" localSheetId="0">#REF!</definedName>
    <definedName name="newprint">#REF!</definedName>
    <definedName name="oldprint" localSheetId="0">#REF!</definedName>
    <definedName name="oldprint">#REF!</definedName>
    <definedName name="_xlnm.Print_Area" localSheetId="0">'2009-10 3 Year '!$A$1:$D$126</definedName>
    <definedName name="Print_Area_MI" localSheetId="0">#REF!</definedName>
    <definedName name="Print_Area_MI">#REF!</definedName>
    <definedName name="_xlnm.Print_Titles" localSheetId="0">'2009-10 3 Year '!$3:$11</definedName>
    <definedName name="Print_Titles_MI" localSheetId="0">#REF!</definedName>
    <definedName name="Print_Titles_MI">#REF!</definedName>
    <definedName name="print1" localSheetId="0">#REF!</definedName>
    <definedName name="print1">#REF!</definedName>
    <definedName name="print111">#REF!</definedName>
    <definedName name="print1a">#REF!</definedName>
    <definedName name="print2" localSheetId="0">#REF!</definedName>
    <definedName name="print2">#REF!</definedName>
    <definedName name="print2a">#REF!</definedName>
    <definedName name="print3" localSheetId="0">#REF!</definedName>
    <definedName name="print3">#REF!</definedName>
    <definedName name="print3a">#REF!</definedName>
    <definedName name="printaa">#REF!</definedName>
    <definedName name="Prof_FE">#REF!</definedName>
    <definedName name="Yr_Fund">#REF!</definedName>
  </definedNames>
  <calcPr fullCalcOnLoad="1"/>
</workbook>
</file>

<file path=xl/sharedStrings.xml><?xml version="1.0" encoding="utf-8"?>
<sst xmlns="http://schemas.openxmlformats.org/spreadsheetml/2006/main" count="161" uniqueCount="59">
  <si>
    <t>BOARD OF GOVERNORS</t>
  </si>
  <si>
    <t>STATE UNIVERSITY SYSTEM OF FLORIDA</t>
  </si>
  <si>
    <t>Priority</t>
  </si>
  <si>
    <t>BOG</t>
  </si>
  <si>
    <t>Number</t>
  </si>
  <si>
    <t>Univ</t>
  </si>
  <si>
    <t>Project</t>
  </si>
  <si>
    <t>Request</t>
  </si>
  <si>
    <t>YEAR 1</t>
  </si>
  <si>
    <t>NEWC</t>
  </si>
  <si>
    <t>UF</t>
  </si>
  <si>
    <t>FSU</t>
  </si>
  <si>
    <t>FAU</t>
  </si>
  <si>
    <t>UCF</t>
  </si>
  <si>
    <t>FIU</t>
  </si>
  <si>
    <t>USF</t>
  </si>
  <si>
    <t>FAMU</t>
  </si>
  <si>
    <t>Utilities/Infrastructure/Capital Renewal/Roofs (P,C,E)</t>
  </si>
  <si>
    <t>UWF</t>
  </si>
  <si>
    <t>UNF</t>
  </si>
  <si>
    <t>FGCU</t>
  </si>
  <si>
    <t>TOTAL</t>
  </si>
  <si>
    <t>REVENUE LIMIT</t>
  </si>
  <si>
    <t>(OVER)/UNDER REVENUE LIMIT</t>
  </si>
  <si>
    <t>YEAR 2</t>
  </si>
  <si>
    <t>FAU/UF Joint Use Facility - Davie (E)</t>
  </si>
  <si>
    <t>General Classroom/Engineering Building (E )</t>
  </si>
  <si>
    <t>Classrooms/Offices/Labs Academic 8 (C,E)</t>
  </si>
  <si>
    <t>Chemistry/Chemical Biology  Building (C,E)</t>
  </si>
  <si>
    <t>Sarasota/Manatee Utilities/Infrastructure/Capital Renewal/Roofs (P,C,E)</t>
  </si>
  <si>
    <t xml:space="preserve">FAU/SCRIPPS Joint Use Facility Expansion - Jupiter (P,C,E) </t>
  </si>
  <si>
    <t>2010-2011</t>
  </si>
  <si>
    <t>YEAR 3</t>
  </si>
  <si>
    <t>Pharmacy Phase II (C,E)</t>
  </si>
  <si>
    <t>General Classroom Facility-Phase I (E)</t>
  </si>
  <si>
    <t>Physical Sciences Building Phase II (C,E)</t>
  </si>
  <si>
    <t>Partnership III Building (C,E)</t>
  </si>
  <si>
    <t>SUS</t>
  </si>
  <si>
    <t>FAMU-FSU College of Engineering III - Joint Use (P)</t>
  </si>
  <si>
    <t xml:space="preserve">Student Academic Support Center - UP (C,E) </t>
  </si>
  <si>
    <t>Public Safety Building Supplement - UP ( P,C,E )</t>
  </si>
  <si>
    <t>2011-2012</t>
  </si>
  <si>
    <t>USF Polytechnic New Campus Phase I (C,E)</t>
  </si>
  <si>
    <t>Classrooms/Offices/Labs Academic 8 (C)</t>
  </si>
  <si>
    <t xml:space="preserve">Science &amp; Humanities Building Ph. II (C,E) </t>
  </si>
  <si>
    <t>Classroom Building II (C,E)</t>
  </si>
  <si>
    <t>College of Law Remodeling (P,C,)</t>
  </si>
  <si>
    <t>SUS Joint Use Library Storage Facility @ UF (P,C)</t>
  </si>
  <si>
    <t>FAU/SCRIPPS Joint Use Facility Expansion - Jupiter (P,C,E)</t>
  </si>
  <si>
    <t>Library Information Commons (P)</t>
  </si>
  <si>
    <t>Interdisciplinary Science Teaching &amp; Research Facility (C )</t>
  </si>
  <si>
    <t>2010-2011/2012-2013 Three-Year PECO Project  Priority List</t>
  </si>
  <si>
    <t>Based on July 30, 2009 PECO Estimates</t>
  </si>
  <si>
    <t>Social Sciences - Phase I Completion</t>
  </si>
  <si>
    <t>Robertson Hall Mechanical Renovation, Remodeling</t>
  </si>
  <si>
    <t>Florida Atlantic Blvd. 4 Lane - Lee St. to R&amp;D Park</t>
  </si>
  <si>
    <t>College of Business Education Ctr Ph II of III</t>
  </si>
  <si>
    <t>USF-St. Pete Utilities/Infrastructure/Capital Renewal/Roofs (P,C,E)</t>
  </si>
  <si>
    <t>2012-2013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</si>
</sst>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_(* #,##0_);_(* \(#,##0\);_(* &quot;-&quot;??_);_(@_)"/>
    <numFmt numFmtId="166" formatCode="_(&quot;$&quot;* #,##0_);_(&quot;$&quot;* \(#,##0\);_(&quot;$&quot;* &quot;-&quot;??_);_(@_)"/>
    <numFmt numFmtId="167" formatCode="General_)"/>
    <numFmt numFmtId="168" formatCode="0_);\(0\)"/>
    <numFmt numFmtId="169" formatCode="mmmm\ d\,\ yyyy"/>
    <numFmt numFmtId="170" formatCode="&quot;$&quot;#,##0"/>
    <numFmt numFmtId="171" formatCode="mm/dd/yy;@"/>
    <numFmt numFmtId="172" formatCode="0.0000%"/>
    <numFmt numFmtId="173" formatCode="0.0%"/>
    <numFmt numFmtId="174" formatCode="0.00_)"/>
    <numFmt numFmtId="175" formatCode="[$-409]mmmm\ d\,\ yyyy;@"/>
    <numFmt numFmtId="176" formatCode="0.000000%"/>
    <numFmt numFmtId="177" formatCode="0.0"/>
    <numFmt numFmtId="178" formatCode="m/d"/>
    <numFmt numFmtId="179" formatCode="m/yy"/>
    <numFmt numFmtId="180" formatCode="mmmm\-yy"/>
    <numFmt numFmtId="181" formatCode="[$-409]mmmm\-yy;@"/>
    <numFmt numFmtId="182" formatCode="#,##0.0_);[Red]\(#,##0.0\)"/>
    <numFmt numFmtId="183" formatCode="_(* #,##0.0000_);_(* \(#,##0.0000\);_(* &quot;-&quot;????_);_(@_)"/>
    <numFmt numFmtId="184" formatCode="[$-409]dddd\,\ mmmm\ dd\,\ yyyy"/>
    <numFmt numFmtId="185" formatCode="#,##0;[Red]#,##0"/>
    <numFmt numFmtId="186" formatCode="#,##0.0"/>
    <numFmt numFmtId="187" formatCode="#,##0.000"/>
    <numFmt numFmtId="188" formatCode="&quot;$&quot;#,##0.0"/>
    <numFmt numFmtId="189" formatCode="_(* #,##0.0_);_(* \(#,##0.0\);_(* &quot;-&quot;??_);_(@_)"/>
    <numFmt numFmtId="190" formatCode="#,##0.0000"/>
    <numFmt numFmtId="191" formatCode="&quot;$&quot;#,##0.00"/>
    <numFmt numFmtId="192" formatCode="[$$-409]#,##0"/>
    <numFmt numFmtId="193" formatCode="[$$-409]#,##0.0"/>
    <numFmt numFmtId="194" formatCode="[$$-409]#,##0_);\([$$-409]#,##0\)"/>
    <numFmt numFmtId="195" formatCode="0.00000000000"/>
    <numFmt numFmtId="196" formatCode="#,##0.00000000000"/>
    <numFmt numFmtId="197" formatCode="m/d/yy;@"/>
    <numFmt numFmtId="198" formatCode="&quot;$&quot;#,##0;[Red]&quot;$&quot;#,##0"/>
    <numFmt numFmtId="199" formatCode="0.00_);\(0.00\)"/>
    <numFmt numFmtId="200" formatCode="#,##0.0_);\(#,##0.0\)"/>
    <numFmt numFmtId="201" formatCode="0_);[Red]\(0\)"/>
    <numFmt numFmtId="202" formatCode="0.000000"/>
    <numFmt numFmtId="203" formatCode="0.00000000"/>
    <numFmt numFmtId="204" formatCode="#,##0.00;[Red]#,##0.00"/>
    <numFmt numFmtId="205" formatCode="#,##0.000000_);\(#,##0.000000\)"/>
    <numFmt numFmtId="206" formatCode="#,##0.00000000_);\(#,##0.00000000\)"/>
    <numFmt numFmtId="207" formatCode="0.00000000%"/>
    <numFmt numFmtId="208" formatCode="00000"/>
    <numFmt numFmtId="209" formatCode="_(&quot;$&quot;* #,##0.0_);_(&quot;$&quot;* \(#,##0.0\);_(&quot;$&quot;* &quot;-&quot;??_);_(@_)"/>
    <numFmt numFmtId="210" formatCode="&quot;$&quot;#,##0.000_);[Red]\(&quot;$&quot;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%"/>
    <numFmt numFmtId="216" formatCode="#,##0.0000000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u val="single"/>
      <sz val="7"/>
      <color indexed="36"/>
      <name val="Helv"/>
      <family val="0"/>
    </font>
    <font>
      <u val="single"/>
      <sz val="7"/>
      <color indexed="12"/>
      <name val="Helv"/>
      <family val="0"/>
    </font>
    <font>
      <sz val="7"/>
      <name val="Helv"/>
      <family val="0"/>
    </font>
    <font>
      <sz val="6"/>
      <name val="Helv"/>
      <family val="0"/>
    </font>
    <font>
      <sz val="12"/>
      <name val="Helv"/>
      <family val="0"/>
    </font>
    <font>
      <b/>
      <sz val="12"/>
      <name val="Book Antiqua"/>
      <family val="1"/>
    </font>
    <font>
      <sz val="12"/>
      <name val="Book Antiqua"/>
      <family val="1"/>
    </font>
    <font>
      <b/>
      <u val="single"/>
      <sz val="12"/>
      <name val="Book Antiqua"/>
      <family val="1"/>
    </font>
    <font>
      <sz val="12"/>
      <color indexed="8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0" fillId="2" borderId="0">
      <alignment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0" fillId="2" borderId="0">
      <alignment/>
      <protection/>
    </xf>
    <xf numFmtId="0" fontId="5" fillId="2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7" fontId="8" fillId="0" borderId="0">
      <alignment/>
      <protection/>
    </xf>
    <xf numFmtId="167" fontId="9" fillId="0" borderId="0">
      <alignment/>
      <protection/>
    </xf>
    <xf numFmtId="167" fontId="9" fillId="0" borderId="0">
      <alignment/>
      <protection/>
    </xf>
    <xf numFmtId="167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37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1" fillId="0" borderId="0" xfId="28" applyFont="1" applyFill="1" applyAlignment="1">
      <alignment horizontal="centerContinuous"/>
      <protection/>
    </xf>
    <xf numFmtId="0" fontId="12" fillId="0" borderId="0" xfId="28" applyFont="1" applyFill="1" applyAlignment="1">
      <alignment horizontal="centerContinuous"/>
      <protection/>
    </xf>
    <xf numFmtId="0" fontId="12" fillId="0" borderId="0" xfId="28" applyFont="1" applyFill="1">
      <alignment/>
      <protection/>
    </xf>
    <xf numFmtId="0" fontId="11" fillId="0" borderId="0" xfId="28" applyFont="1" applyFill="1" applyAlignment="1">
      <alignment horizontal="center"/>
      <protection/>
    </xf>
    <xf numFmtId="175" fontId="11" fillId="0" borderId="0" xfId="28" applyNumberFormat="1" applyFont="1" applyFill="1" applyAlignment="1">
      <alignment horizontal="center"/>
      <protection/>
    </xf>
    <xf numFmtId="169" fontId="11" fillId="0" borderId="0" xfId="28" applyNumberFormat="1" applyFont="1" applyFill="1" applyAlignment="1">
      <alignment horizontal="center"/>
      <protection/>
    </xf>
    <xf numFmtId="0" fontId="11" fillId="0" borderId="1" xfId="28" applyFont="1" applyFill="1" applyBorder="1" applyAlignment="1">
      <alignment horizontal="center"/>
      <protection/>
    </xf>
    <xf numFmtId="0" fontId="11" fillId="0" borderId="1" xfId="28" applyFont="1" applyFill="1" applyBorder="1">
      <alignment/>
      <protection/>
    </xf>
    <xf numFmtId="0" fontId="11" fillId="0" borderId="2" xfId="28" applyFont="1" applyFill="1" applyBorder="1" applyAlignment="1">
      <alignment horizontal="center"/>
      <protection/>
    </xf>
    <xf numFmtId="0" fontId="13" fillId="0" borderId="0" xfId="28" applyFont="1" applyFill="1" applyAlignment="1">
      <alignment horizontal="left"/>
      <protection/>
    </xf>
    <xf numFmtId="0" fontId="11" fillId="0" borderId="0" xfId="28" applyFont="1" applyFill="1">
      <alignment/>
      <protection/>
    </xf>
    <xf numFmtId="38" fontId="12" fillId="0" borderId="0" xfId="15" applyNumberFormat="1" applyFont="1" applyFill="1" applyAlignment="1">
      <alignment horizontal="left"/>
    </xf>
    <xf numFmtId="0" fontId="11" fillId="0" borderId="0" xfId="28" applyFont="1" applyFill="1" applyBorder="1" applyAlignment="1">
      <alignment horizontal="center"/>
      <protection/>
    </xf>
    <xf numFmtId="37" fontId="11" fillId="0" borderId="0" xfId="35" applyFont="1" applyFill="1" applyBorder="1" applyAlignment="1" applyProtection="1">
      <alignment horizontal="center"/>
      <protection/>
    </xf>
    <xf numFmtId="37" fontId="12" fillId="0" borderId="0" xfId="35" applyFont="1" applyFill="1" applyAlignment="1" applyProtection="1">
      <alignment horizontal="left"/>
      <protection/>
    </xf>
    <xf numFmtId="6" fontId="12" fillId="0" borderId="0" xfId="15" applyNumberFormat="1" applyFont="1" applyFill="1" applyBorder="1" applyAlignment="1" applyProtection="1">
      <alignment/>
      <protection locked="0"/>
    </xf>
    <xf numFmtId="3" fontId="12" fillId="0" borderId="0" xfId="34" applyNumberFormat="1" applyFont="1" applyFill="1" applyBorder="1" applyAlignment="1" applyProtection="1">
      <alignment horizontal="right"/>
      <protection/>
    </xf>
    <xf numFmtId="3" fontId="12" fillId="0" borderId="0" xfId="36" applyNumberFormat="1" applyFont="1" applyFill="1" applyBorder="1" applyAlignment="1" applyProtection="1">
      <alignment horizontal="right"/>
      <protection/>
    </xf>
    <xf numFmtId="10" fontId="12" fillId="0" borderId="0" xfId="37" applyNumberFormat="1" applyFont="1" applyFill="1" applyBorder="1" applyAlignment="1" applyProtection="1">
      <alignment horizontal="center"/>
      <protection/>
    </xf>
    <xf numFmtId="0" fontId="12" fillId="0" borderId="0" xfId="35" applyNumberFormat="1" applyFont="1" applyFill="1" applyBorder="1" applyAlignment="1" applyProtection="1">
      <alignment horizontal="left"/>
      <protection/>
    </xf>
    <xf numFmtId="0" fontId="12" fillId="0" borderId="0" xfId="28" applyFont="1" applyFill="1" applyBorder="1">
      <alignment/>
      <protection/>
    </xf>
    <xf numFmtId="38" fontId="12" fillId="0" borderId="0" xfId="15" applyNumberFormat="1" applyFont="1" applyFill="1" applyBorder="1" applyAlignment="1" applyProtection="1">
      <alignment/>
      <protection/>
    </xf>
    <xf numFmtId="3" fontId="12" fillId="0" borderId="0" xfId="35" applyNumberFormat="1" applyFont="1" applyFill="1" applyBorder="1" applyAlignment="1">
      <alignment horizontal="right"/>
      <protection/>
    </xf>
    <xf numFmtId="10" fontId="12" fillId="0" borderId="0" xfId="37" applyNumberFormat="1" applyFont="1" applyFill="1" applyBorder="1" applyAlignment="1">
      <alignment horizontal="center"/>
    </xf>
    <xf numFmtId="0" fontId="11" fillId="0" borderId="0" xfId="28" applyFont="1" applyFill="1" applyAlignment="1">
      <alignment horizontal="center"/>
      <protection/>
    </xf>
    <xf numFmtId="38" fontId="12" fillId="0" borderId="0" xfId="15" applyNumberFormat="1" applyFont="1" applyFill="1" applyBorder="1" applyAlignment="1" applyProtection="1">
      <alignment/>
      <protection hidden="1"/>
    </xf>
    <xf numFmtId="3" fontId="12" fillId="0" borderId="0" xfId="17" applyNumberFormat="1" applyFont="1" applyFill="1" applyBorder="1" applyAlignment="1">
      <alignment horizontal="right"/>
    </xf>
    <xf numFmtId="38" fontId="12" fillId="0" borderId="0" xfId="15" applyNumberFormat="1" applyFont="1" applyFill="1" applyAlignment="1">
      <alignment/>
    </xf>
    <xf numFmtId="3" fontId="12" fillId="0" borderId="0" xfId="34" applyNumberFormat="1" applyFont="1" applyFill="1" applyBorder="1" applyAlignment="1">
      <alignment horizontal="right"/>
      <protection/>
    </xf>
    <xf numFmtId="3" fontId="12" fillId="0" borderId="0" xfId="15" applyNumberFormat="1" applyFont="1" applyFill="1" applyBorder="1" applyAlignment="1" applyProtection="1">
      <alignment horizontal="right"/>
      <protection locked="0"/>
    </xf>
    <xf numFmtId="3" fontId="12" fillId="0" borderId="0" xfId="33" applyNumberFormat="1" applyFont="1" applyFill="1" applyBorder="1" applyAlignment="1" applyProtection="1">
      <alignment horizontal="right" vertical="center"/>
      <protection/>
    </xf>
    <xf numFmtId="185" fontId="12" fillId="0" borderId="0" xfId="35" applyNumberFormat="1" applyFont="1" applyFill="1" applyAlignment="1" applyProtection="1">
      <alignment horizontal="left"/>
      <protection/>
    </xf>
    <xf numFmtId="38" fontId="12" fillId="0" borderId="0" xfId="15" applyNumberFormat="1" applyFont="1" applyFill="1" applyBorder="1" applyAlignment="1">
      <alignment/>
    </xf>
    <xf numFmtId="3" fontId="12" fillId="0" borderId="0" xfId="21" applyNumberFormat="1" applyFont="1" applyFill="1" applyBorder="1" applyAlignment="1">
      <alignment horizontal="right"/>
    </xf>
    <xf numFmtId="3" fontId="12" fillId="0" borderId="0" xfId="32" applyNumberFormat="1" applyFont="1" applyFill="1" applyBorder="1" applyAlignment="1">
      <alignment horizontal="right"/>
      <protection/>
    </xf>
    <xf numFmtId="37" fontId="11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34" applyFont="1" applyFill="1" applyBorder="1" applyAlignment="1">
      <alignment horizontal="left" wrapText="1"/>
      <protection/>
    </xf>
    <xf numFmtId="3" fontId="12" fillId="0" borderId="2" xfId="17" applyNumberFormat="1" applyFont="1" applyFill="1" applyBorder="1" applyAlignment="1">
      <alignment horizontal="right"/>
    </xf>
    <xf numFmtId="3" fontId="12" fillId="0" borderId="0" xfId="15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28" applyFont="1" applyFill="1" applyAlignment="1">
      <alignment horizontal="right"/>
      <protection/>
    </xf>
    <xf numFmtId="3" fontId="11" fillId="0" borderId="3" xfId="28" applyNumberFormat="1" applyFont="1" applyFill="1" applyBorder="1">
      <alignment/>
      <protection/>
    </xf>
    <xf numFmtId="0" fontId="12" fillId="0" borderId="0" xfId="34" applyFont="1" applyFill="1" applyBorder="1" applyAlignment="1" applyProtection="1">
      <alignment horizontal="right"/>
      <protection/>
    </xf>
    <xf numFmtId="3" fontId="12" fillId="0" borderId="0" xfId="0" applyNumberFormat="1" applyFont="1" applyFill="1" applyBorder="1" applyAlignment="1">
      <alignment/>
    </xf>
    <xf numFmtId="0" fontId="11" fillId="0" borderId="0" xfId="28" applyFont="1" applyFill="1" applyBorder="1" applyAlignment="1">
      <alignment horizontal="right"/>
      <protection/>
    </xf>
    <xf numFmtId="170" fontId="11" fillId="0" borderId="0" xfId="35" applyNumberFormat="1" applyFont="1" applyFill="1" applyBorder="1" applyAlignment="1">
      <alignment/>
      <protection/>
    </xf>
    <xf numFmtId="3" fontId="12" fillId="0" borderId="0" xfId="22" applyNumberFormat="1" applyFont="1" applyFill="1" applyBorder="1" applyAlignment="1">
      <alignment/>
    </xf>
    <xf numFmtId="3" fontId="12" fillId="0" borderId="0" xfId="28" applyNumberFormat="1" applyFont="1" applyFill="1">
      <alignment/>
      <protection/>
    </xf>
    <xf numFmtId="3" fontId="11" fillId="0" borderId="0" xfId="35" applyNumberFormat="1" applyFont="1" applyFill="1" applyBorder="1" applyAlignment="1">
      <alignment/>
      <protection/>
    </xf>
    <xf numFmtId="3" fontId="12" fillId="0" borderId="0" xfId="36" applyNumberFormat="1" applyFont="1" applyFill="1" applyBorder="1" applyAlignment="1">
      <alignment horizontal="right"/>
      <protection/>
    </xf>
    <xf numFmtId="3" fontId="11" fillId="0" borderId="0" xfId="35" applyNumberFormat="1" applyFont="1" applyFill="1" applyBorder="1" applyAlignment="1">
      <alignment horizontal="right"/>
      <protection/>
    </xf>
    <xf numFmtId="170" fontId="11" fillId="0" borderId="0" xfId="35" applyNumberFormat="1" applyFont="1" applyFill="1" applyBorder="1" applyAlignment="1" applyProtection="1">
      <alignment horizontal="right"/>
      <protection/>
    </xf>
    <xf numFmtId="38" fontId="12" fillId="0" borderId="0" xfId="17" applyNumberFormat="1" applyFont="1" applyFill="1" applyBorder="1" applyAlignment="1" applyProtection="1">
      <alignment horizontal="left"/>
      <protection locked="0"/>
    </xf>
    <xf numFmtId="0" fontId="11" fillId="0" borderId="0" xfId="28" applyFont="1" applyFill="1" applyBorder="1">
      <alignment/>
      <protection/>
    </xf>
    <xf numFmtId="170" fontId="11" fillId="0" borderId="0" xfId="19" applyNumberFormat="1" applyFont="1" applyFill="1" applyBorder="1" applyAlignment="1">
      <alignment/>
    </xf>
    <xf numFmtId="170" fontId="11" fillId="0" borderId="0" xfId="19" applyNumberFormat="1" applyFont="1" applyFill="1" applyAlignment="1">
      <alignment/>
    </xf>
    <xf numFmtId="38" fontId="11" fillId="0" borderId="0" xfId="15" applyNumberFormat="1" applyFont="1" applyFill="1" applyBorder="1" applyAlignment="1">
      <alignment/>
    </xf>
    <xf numFmtId="37" fontId="11" fillId="0" borderId="0" xfId="29" applyNumberFormat="1" applyFont="1" applyFill="1" applyBorder="1" applyAlignment="1">
      <alignment horizontal="right"/>
      <protection/>
    </xf>
    <xf numFmtId="0" fontId="13" fillId="0" borderId="0" xfId="28" applyFont="1" applyFill="1" applyBorder="1" applyAlignment="1">
      <alignment horizontal="left"/>
      <protection/>
    </xf>
    <xf numFmtId="170" fontId="12" fillId="0" borderId="0" xfId="28" applyNumberFormat="1" applyFont="1" applyFill="1">
      <alignment/>
      <protection/>
    </xf>
    <xf numFmtId="0" fontId="12" fillId="0" borderId="0" xfId="34" applyFont="1" applyFill="1" applyAlignment="1" applyProtection="1">
      <alignment horizontal="left"/>
      <protection/>
    </xf>
    <xf numFmtId="3" fontId="12" fillId="0" borderId="0" xfId="15" applyNumberFormat="1" applyFont="1" applyFill="1" applyAlignment="1">
      <alignment/>
    </xf>
    <xf numFmtId="3" fontId="12" fillId="0" borderId="0" xfId="27" applyNumberFormat="1" applyFont="1" applyFill="1" applyBorder="1" applyAlignment="1" applyProtection="1">
      <alignment horizontal="right"/>
      <protection/>
    </xf>
    <xf numFmtId="3" fontId="12" fillId="0" borderId="0" xfId="37" applyNumberFormat="1" applyFont="1" applyFill="1" applyBorder="1" applyAlignment="1" applyProtection="1">
      <alignment horizontal="left"/>
      <protection/>
    </xf>
    <xf numFmtId="0" fontId="12" fillId="0" borderId="0" xfId="36" applyFont="1" applyFill="1" applyAlignment="1" applyProtection="1">
      <alignment horizontal="left"/>
      <protection/>
    </xf>
    <xf numFmtId="167" fontId="12" fillId="0" borderId="0" xfId="31" applyFont="1" applyFill="1">
      <alignment/>
      <protection/>
    </xf>
    <xf numFmtId="38" fontId="12" fillId="0" borderId="0" xfId="30" applyNumberFormat="1" applyFont="1" applyFill="1" applyBorder="1" applyAlignment="1" applyProtection="1">
      <alignment vertical="top"/>
      <protection hidden="1"/>
    </xf>
    <xf numFmtId="3" fontId="12" fillId="0" borderId="0" xfId="15" applyNumberFormat="1" applyFont="1" applyFill="1" applyBorder="1" applyAlignment="1">
      <alignment/>
    </xf>
    <xf numFmtId="3" fontId="11" fillId="0" borderId="0" xfId="17" applyNumberFormat="1" applyFont="1" applyFill="1" applyBorder="1" applyAlignment="1">
      <alignment horizontal="right"/>
    </xf>
    <xf numFmtId="0" fontId="12" fillId="0" borderId="0" xfId="34" applyFont="1" applyFill="1" applyAlignment="1">
      <alignment horizontal="left"/>
      <protection/>
    </xf>
    <xf numFmtId="0" fontId="12" fillId="0" borderId="0" xfId="34" applyFont="1" applyFill="1" applyAlignment="1">
      <alignment horizontal="left" wrapText="1"/>
      <protection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3" fontId="12" fillId="0" borderId="0" xfId="35" applyNumberFormat="1" applyFont="1" applyFill="1" applyBorder="1" applyAlignment="1">
      <alignment horizontal="left"/>
      <protection/>
    </xf>
    <xf numFmtId="3" fontId="12" fillId="0" borderId="0" xfId="0" applyNumberFormat="1" applyFont="1" applyFill="1" applyAlignment="1">
      <alignment/>
    </xf>
    <xf numFmtId="0" fontId="12" fillId="0" borderId="0" xfId="28" applyFont="1" applyFill="1" applyAlignment="1">
      <alignment horizontal="left"/>
      <protection/>
    </xf>
    <xf numFmtId="3" fontId="12" fillId="0" borderId="0" xfId="15" applyNumberFormat="1" applyFont="1" applyFill="1" applyAlignment="1">
      <alignment/>
    </xf>
    <xf numFmtId="3" fontId="12" fillId="0" borderId="0" xfId="35" applyNumberFormat="1" applyFont="1" applyFill="1" applyBorder="1" applyAlignment="1">
      <alignment/>
      <protection/>
    </xf>
    <xf numFmtId="0" fontId="12" fillId="0" borderId="0" xfId="0" applyFont="1" applyFill="1" applyAlignment="1">
      <alignment/>
    </xf>
    <xf numFmtId="3" fontId="12" fillId="0" borderId="2" xfId="35" applyNumberFormat="1" applyFont="1" applyFill="1" applyBorder="1">
      <alignment/>
      <protection/>
    </xf>
    <xf numFmtId="3" fontId="12" fillId="0" borderId="0" xfId="35" applyNumberFormat="1" applyFont="1" applyFill="1" applyBorder="1">
      <alignment/>
      <protection/>
    </xf>
    <xf numFmtId="170" fontId="11" fillId="0" borderId="3" xfId="19" applyNumberFormat="1" applyFont="1" applyFill="1" applyBorder="1" applyAlignment="1">
      <alignment/>
    </xf>
    <xf numFmtId="170" fontId="12" fillId="0" borderId="0" xfId="28" applyNumberFormat="1" applyFont="1" applyFill="1" applyBorder="1">
      <alignment/>
      <protection/>
    </xf>
    <xf numFmtId="38" fontId="11" fillId="0" borderId="0" xfId="15" applyNumberFormat="1" applyFont="1" applyFill="1" applyBorder="1" applyAlignment="1">
      <alignment/>
    </xf>
    <xf numFmtId="170" fontId="12" fillId="0" borderId="0" xfId="15" applyNumberFormat="1" applyFont="1" applyFill="1" applyBorder="1" applyAlignment="1">
      <alignment/>
    </xf>
    <xf numFmtId="0" fontId="11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>
      <alignment horizontal="left" wrapText="1"/>
    </xf>
    <xf numFmtId="3" fontId="12" fillId="0" borderId="0" xfId="22" applyNumberFormat="1" applyFont="1" applyFill="1" applyBorder="1" applyAlignment="1" applyProtection="1">
      <alignment/>
      <protection hidden="1"/>
    </xf>
    <xf numFmtId="167" fontId="12" fillId="0" borderId="0" xfId="30" applyFont="1" applyFill="1">
      <alignment/>
      <protection/>
    </xf>
    <xf numFmtId="3" fontId="12" fillId="0" borderId="0" xfId="15" applyNumberFormat="1" applyFont="1" applyFill="1" applyBorder="1" applyAlignment="1" applyProtection="1">
      <alignment vertical="top"/>
      <protection hidden="1"/>
    </xf>
    <xf numFmtId="3" fontId="12" fillId="0" borderId="0" xfId="15" applyNumberFormat="1" applyFont="1" applyFill="1" applyBorder="1" applyAlignment="1" applyProtection="1">
      <alignment vertical="center"/>
      <protection/>
    </xf>
    <xf numFmtId="38" fontId="12" fillId="0" borderId="0" xfId="15" applyNumberFormat="1" applyFont="1" applyFill="1" applyAlignment="1">
      <alignment/>
    </xf>
    <xf numFmtId="3" fontId="12" fillId="0" borderId="0" xfId="15" applyNumberFormat="1" applyFont="1" applyFill="1" applyAlignment="1">
      <alignment horizontal="right"/>
    </xf>
    <xf numFmtId="3" fontId="12" fillId="0" borderId="0" xfId="19" applyNumberFormat="1" applyFont="1" applyFill="1" applyBorder="1" applyAlignment="1" applyProtection="1">
      <alignment vertical="top"/>
      <protection hidden="1"/>
    </xf>
    <xf numFmtId="167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 horizontal="left"/>
      <protection/>
    </xf>
    <xf numFmtId="3" fontId="12" fillId="0" borderId="0" xfId="36" applyNumberFormat="1" applyFont="1" applyFill="1" applyAlignment="1">
      <alignment horizontal="right"/>
      <protection/>
    </xf>
    <xf numFmtId="49" fontId="12" fillId="0" borderId="0" xfId="0" applyNumberFormat="1" applyFont="1" applyFill="1" applyAlignment="1">
      <alignment wrapText="1"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3" fontId="12" fillId="0" borderId="0" xfId="15" applyNumberFormat="1" applyFont="1" applyFill="1" applyBorder="1" applyAlignment="1">
      <alignment horizontal="right"/>
    </xf>
    <xf numFmtId="38" fontId="11" fillId="0" borderId="0" xfId="15" applyNumberFormat="1" applyFont="1" applyFill="1" applyBorder="1" applyAlignment="1" applyProtection="1">
      <alignment horizontal="right"/>
      <protection/>
    </xf>
    <xf numFmtId="37" fontId="11" fillId="0" borderId="0" xfId="35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 vertical="top"/>
      <protection/>
    </xf>
    <xf numFmtId="3" fontId="12" fillId="0" borderId="0" xfId="0" applyNumberFormat="1" applyFont="1" applyFill="1" applyAlignment="1">
      <alignment vertical="top"/>
    </xf>
    <xf numFmtId="3" fontId="12" fillId="0" borderId="0" xfId="0" applyNumberFormat="1" applyFont="1" applyFill="1" applyAlignment="1">
      <alignment horizontal="right"/>
    </xf>
    <xf numFmtId="170" fontId="11" fillId="0" borderId="0" xfId="19" applyNumberFormat="1" applyFont="1" applyFill="1" applyBorder="1" applyAlignment="1">
      <alignment horizontal="right"/>
    </xf>
    <xf numFmtId="170" fontId="12" fillId="0" borderId="0" xfId="15" applyNumberFormat="1" applyFont="1" applyFill="1" applyBorder="1" applyAlignment="1">
      <alignment horizontal="right"/>
    </xf>
    <xf numFmtId="3" fontId="12" fillId="0" borderId="0" xfId="28" applyNumberFormat="1" applyFont="1" applyFill="1" applyBorder="1">
      <alignment/>
      <protection/>
    </xf>
    <xf numFmtId="38" fontId="11" fillId="0" borderId="0" xfId="15" applyNumberFormat="1" applyFont="1" applyFill="1" applyBorder="1" applyAlignment="1">
      <alignment horizontal="right"/>
    </xf>
    <xf numFmtId="0" fontId="12" fillId="0" borderId="0" xfId="28" applyFont="1" applyFill="1" applyAlignment="1">
      <alignment horizontal="center"/>
      <protection/>
    </xf>
  </cellXfs>
  <cellStyles count="24">
    <cellStyle name="Normal" xfId="0"/>
    <cellStyle name="Comma" xfId="15"/>
    <cellStyle name="Comma [0]" xfId="16"/>
    <cellStyle name="Comma_PECO staff recommendations ver P4 DRAFT" xfId="17"/>
    <cellStyle name="Comma0" xfId="18"/>
    <cellStyle name="Currency" xfId="19"/>
    <cellStyle name="Currency [0]" xfId="20"/>
    <cellStyle name="Currency_PECO staff recommendations ver P4 DRAFT" xfId="21"/>
    <cellStyle name="Currency_USF SYSTEM CIP 2 revised 1-5-07" xfId="22"/>
    <cellStyle name="Currency0" xfId="23"/>
    <cellStyle name="Date" xfId="24"/>
    <cellStyle name="Followed Hyperlink" xfId="25"/>
    <cellStyle name="Hyperlink" xfId="26"/>
    <cellStyle name="Normal_0506cip2August192004" xfId="27"/>
    <cellStyle name="Normal_3yearPECO" xfId="28"/>
    <cellStyle name="Normal_3yearPECO.project.100702" xfId="29"/>
    <cellStyle name="Normal_CIP_2002" xfId="30"/>
    <cellStyle name="Normal_CIP2 2006-07 rev 2-1-06" xfId="31"/>
    <cellStyle name="Normal_FAMU.010907" xfId="32"/>
    <cellStyle name="Normal_FSU.010907" xfId="33"/>
    <cellStyle name="Normal_PECO staff recommendations ver P4 DRAFT" xfId="34"/>
    <cellStyle name="Normal_PECO.080105" xfId="35"/>
    <cellStyle name="Normal_PECO.080405.work.031606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U%20Appropriations\DCU%20LIST.Q&amp;K.REV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U%20Appropriations\2005-06\PECO.5year.05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tanley.goldstein\Local%20Settings\Temporary%20Internet%20Files\OLK20\Match%20Monies%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CU%20Appropriations\2005-06\PECO.5year.05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tan%20Goldstein\Local%20Settings\Temporary%20Internet%20Files\OLK28\2005-06\PECO.5year.05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-06 ver K"/>
      <sheetName val="2005-06 ver Q"/>
      <sheetName val="2005-06 ver Q&amp;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-06 5 year by priority"/>
      <sheetName val="05-06 5 year by univ &amp; pri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IP2005"/>
      <sheetName val="Psychology"/>
      <sheetName val="Engineering III Enhancement"/>
      <sheetName val="Bio-Medical Center Enhancement"/>
      <sheetName val="Morgridge National REading Cent"/>
    </sheetNames>
    <sheetDataSet>
      <sheetData sheetId="0">
        <row r="2">
          <cell r="A2" t="str">
            <v>STATE UNIVERSITY SYSTEM</v>
          </cell>
        </row>
        <row r="3">
          <cell r="A3" t="str">
            <v>Five-Year Capital Improvement Plan (CIP-2) and Legislative Budget Request</v>
          </cell>
        </row>
        <row r="4">
          <cell r="A4" t="str">
            <v>Period:  2007-08 through 2011-12</v>
          </cell>
        </row>
        <row r="7">
          <cell r="A7" t="str">
            <v>University of Central Florida</v>
          </cell>
        </row>
        <row r="10">
          <cell r="K10" t="str">
            <v>Educational</v>
          </cell>
          <cell r="L10" t="str">
            <v>Academic or </v>
          </cell>
          <cell r="M10" t="str">
            <v>Net</v>
          </cell>
          <cell r="N10" t="str">
            <v>Gross</v>
          </cell>
          <cell r="O10" t="str">
            <v>Building </v>
          </cell>
          <cell r="S10" t="str">
            <v>Const Cost</v>
          </cell>
          <cell r="T10" t="str">
            <v>Project Cost</v>
          </cell>
        </row>
        <row r="11">
          <cell r="J11" t="str">
            <v>Date Bldg</v>
          </cell>
          <cell r="K11" t="str">
            <v>Plant Survey</v>
          </cell>
          <cell r="L11" t="str">
            <v>Other Programs</v>
          </cell>
          <cell r="M11" t="str">
            <v>Assignable</v>
          </cell>
          <cell r="N11" t="str">
            <v>Square</v>
          </cell>
          <cell r="O11" t="str">
            <v>Efficiency</v>
          </cell>
          <cell r="P11" t="str">
            <v>Primary</v>
          </cell>
          <cell r="S11" t="str">
            <v>Per GSF</v>
          </cell>
          <cell r="T11" t="str">
            <v>Per GSF</v>
          </cell>
        </row>
        <row r="12">
          <cell r="A12" t="str">
            <v>Priority</v>
          </cell>
          <cell r="I12" t="str">
            <v>FECG</v>
          </cell>
          <cell r="J12" t="str">
            <v>Program</v>
          </cell>
          <cell r="K12" t="str">
            <v>Recommended</v>
          </cell>
          <cell r="L12" t="str">
            <v>to Benefit</v>
          </cell>
          <cell r="M12" t="str">
            <v>Square Feet</v>
          </cell>
          <cell r="N12" t="str">
            <v>Feet</v>
          </cell>
          <cell r="O12" t="str">
            <v>Gross/Net Ratio</v>
          </cell>
          <cell r="P12" t="str">
            <v>Space</v>
          </cell>
          <cell r="Q12" t="str">
            <v>Construction</v>
          </cell>
          <cell r="R12" t="str">
            <v>Project</v>
          </cell>
          <cell r="S12" t="str">
            <v>(Const. Cost/</v>
          </cell>
          <cell r="T12" t="str">
            <v>(Proj. Cost/</v>
          </cell>
        </row>
        <row r="13">
          <cell r="A13" t="str">
            <v>No</v>
          </cell>
          <cell r="B13" t="str">
            <v>Project</v>
          </cell>
          <cell r="C13" t="str">
            <v>2007-08</v>
          </cell>
          <cell r="D13" t="str">
            <v>2008-09</v>
          </cell>
          <cell r="E13" t="str">
            <v>2009-10</v>
          </cell>
          <cell r="F13" t="str">
            <v>2010-11</v>
          </cell>
          <cell r="G13" t="str">
            <v>2011-2012</v>
          </cell>
          <cell r="H13" t="str">
            <v>Total</v>
          </cell>
          <cell r="I13" t="str">
            <v>Project*</v>
          </cell>
          <cell r="J13" t="str">
            <v>Submitted</v>
          </cell>
          <cell r="K13" t="str">
            <v>Date/Rec No.</v>
          </cell>
          <cell r="L13" t="str">
            <v>from Projects</v>
          </cell>
          <cell r="M13" t="str">
            <v>(NASF)</v>
          </cell>
          <cell r="N13" t="str">
            <v>(GSF)</v>
          </cell>
          <cell r="O13" t="str">
            <v>(GSF/NASF)</v>
          </cell>
          <cell r="P13" t="str">
            <v>Type(s)</v>
          </cell>
          <cell r="Q13" t="str">
            <v>Cost</v>
          </cell>
          <cell r="R13" t="str">
            <v>Cost</v>
          </cell>
          <cell r="S13" t="str">
            <v>GSF)</v>
          </cell>
          <cell r="T13" t="str">
            <v>GSF)</v>
          </cell>
        </row>
        <row r="14">
          <cell r="A14">
            <v>1</v>
          </cell>
          <cell r="B14" t="str">
            <v>Utilities, Infrastructure (P,C)</v>
          </cell>
          <cell r="C14">
            <v>8000000</v>
          </cell>
          <cell r="D14">
            <v>8000000</v>
          </cell>
          <cell r="E14">
            <v>9000000</v>
          </cell>
          <cell r="F14">
            <v>9000000</v>
          </cell>
          <cell r="G14">
            <v>10000000</v>
          </cell>
          <cell r="H14">
            <v>44000000</v>
          </cell>
          <cell r="I14" t="str">
            <v>N/A</v>
          </cell>
          <cell r="J14">
            <v>35886</v>
          </cell>
          <cell r="L14" t="str">
            <v>Total Campus</v>
          </cell>
          <cell r="M14" t="str">
            <v>N/A</v>
          </cell>
          <cell r="P14" t="str">
            <v>Suppt Serv</v>
          </cell>
          <cell r="Q14">
            <v>11125000</v>
          </cell>
          <cell r="R14">
            <v>12500000</v>
          </cell>
        </row>
        <row r="15">
          <cell r="A15">
            <v>2</v>
          </cell>
          <cell r="B15" t="str">
            <v>Physical Sciences Building (E)</v>
          </cell>
          <cell r="C15">
            <v>2565895</v>
          </cell>
          <cell r="H15">
            <v>2565895</v>
          </cell>
          <cell r="I15" t="str">
            <v>N/A</v>
          </cell>
          <cell r="K15">
            <v>37055</v>
          </cell>
          <cell r="L15" t="str">
            <v>Clge Arts Sci</v>
          </cell>
          <cell r="M15">
            <v>68010</v>
          </cell>
          <cell r="N15">
            <v>102015</v>
          </cell>
          <cell r="O15">
            <v>1.5</v>
          </cell>
          <cell r="P15" t="str">
            <v>Res. Lab/Offic</v>
          </cell>
          <cell r="Q15">
            <v>16476458</v>
          </cell>
          <cell r="R15">
            <v>21382462</v>
          </cell>
          <cell r="S15">
            <v>161.51015046806842</v>
          </cell>
          <cell r="T15">
            <v>209.60115669264323</v>
          </cell>
        </row>
        <row r="16">
          <cell r="A16">
            <v>3</v>
          </cell>
          <cell r="B16" t="str">
            <v>VCC-UCF Joint Use Facility  (P,C,E)</v>
          </cell>
          <cell r="C16">
            <v>1500000</v>
          </cell>
          <cell r="D16">
            <v>12000000</v>
          </cell>
          <cell r="E16">
            <v>1500000</v>
          </cell>
          <cell r="H16">
            <v>15000000</v>
          </cell>
          <cell r="I16" t="str">
            <v>N/A</v>
          </cell>
          <cell r="L16" t="str">
            <v>Total Campus</v>
          </cell>
          <cell r="M16">
            <v>26904</v>
          </cell>
          <cell r="N16">
            <v>40356</v>
          </cell>
          <cell r="O16">
            <v>1.5</v>
          </cell>
          <cell r="P16" t="str">
            <v>Classroom</v>
          </cell>
          <cell r="Q16">
            <v>5518486</v>
          </cell>
          <cell r="R16">
            <v>7300000</v>
          </cell>
          <cell r="S16">
            <v>136.7451184458321</v>
          </cell>
          <cell r="T16">
            <v>180.8900783031024</v>
          </cell>
        </row>
        <row r="17">
          <cell r="A17">
            <v>4</v>
          </cell>
          <cell r="B17" t="str">
            <v>Hazardous Waste Expansion  (P,C,E)</v>
          </cell>
          <cell r="C17">
            <v>2045682</v>
          </cell>
          <cell r="H17">
            <v>2045682</v>
          </cell>
          <cell r="I17" t="str">
            <v>N/A</v>
          </cell>
          <cell r="K17">
            <v>37055</v>
          </cell>
          <cell r="L17" t="str">
            <v>Total Campus</v>
          </cell>
          <cell r="M17">
            <v>4699</v>
          </cell>
          <cell r="N17">
            <v>6879</v>
          </cell>
          <cell r="O17">
            <v>1.4639284954245584</v>
          </cell>
          <cell r="P17" t="str">
            <v>Suppt Serv</v>
          </cell>
          <cell r="Q17">
            <v>1149466</v>
          </cell>
          <cell r="R17">
            <v>1500000</v>
          </cell>
          <cell r="S17">
            <v>167.09783398749818</v>
          </cell>
          <cell r="T17">
            <v>218.05494984736154</v>
          </cell>
        </row>
        <row r="18">
          <cell r="A18">
            <v>5</v>
          </cell>
          <cell r="B18" t="str">
            <v>Arts Complex II-Performance (P,C,E)</v>
          </cell>
          <cell r="C18">
            <v>1669321</v>
          </cell>
          <cell r="D18">
            <v>20866517</v>
          </cell>
          <cell r="E18">
            <v>2503982</v>
          </cell>
          <cell r="H18">
            <v>25039820</v>
          </cell>
          <cell r="I18" t="str">
            <v>N/A</v>
          </cell>
          <cell r="K18">
            <v>37055</v>
          </cell>
          <cell r="L18" t="str">
            <v>Total Campus</v>
          </cell>
          <cell r="M18">
            <v>70226</v>
          </cell>
          <cell r="N18">
            <v>97239</v>
          </cell>
          <cell r="O18">
            <v>1.384658103836186</v>
          </cell>
          <cell r="P18" t="str">
            <v>Audit./Teach Lab.</v>
          </cell>
          <cell r="Q18">
            <v>15000000</v>
          </cell>
          <cell r="R18">
            <v>18500000</v>
          </cell>
          <cell r="S18">
            <v>154.25909357356616</v>
          </cell>
          <cell r="T18">
            <v>190.25288207406493</v>
          </cell>
        </row>
        <row r="19">
          <cell r="A19">
            <v>6</v>
          </cell>
          <cell r="B19" t="str">
            <v>Emergency Operation Center (P,C,E)</v>
          </cell>
          <cell r="C19">
            <v>707958</v>
          </cell>
          <cell r="D19">
            <v>8849478</v>
          </cell>
          <cell r="E19">
            <v>1061937</v>
          </cell>
          <cell r="H19">
            <v>10619373</v>
          </cell>
          <cell r="I19" t="str">
            <v>N/A</v>
          </cell>
          <cell r="K19">
            <v>37055</v>
          </cell>
          <cell r="L19" t="str">
            <v>Total Campus</v>
          </cell>
          <cell r="M19">
            <v>18926</v>
          </cell>
          <cell r="N19">
            <v>28178</v>
          </cell>
          <cell r="O19">
            <v>1.488851315650428</v>
          </cell>
          <cell r="P19" t="str">
            <v>Office</v>
          </cell>
          <cell r="Q19">
            <v>4000000</v>
          </cell>
          <cell r="R19">
            <v>4900000</v>
          </cell>
          <cell r="S19">
            <v>141.9547164454539</v>
          </cell>
          <cell r="T19">
            <v>173.89452764568102</v>
          </cell>
        </row>
        <row r="20">
          <cell r="A20">
            <v>7</v>
          </cell>
          <cell r="B20" t="str">
            <v>Math &amp; Physics Building Renovation  (P,C,E)</v>
          </cell>
          <cell r="C20">
            <v>452953</v>
          </cell>
          <cell r="D20">
            <v>5661910</v>
          </cell>
          <cell r="E20">
            <v>679429</v>
          </cell>
          <cell r="H20">
            <v>6794292</v>
          </cell>
          <cell r="I20" t="str">
            <v>N/A</v>
          </cell>
          <cell r="K20" t="str">
            <v>6/13/01    2.2</v>
          </cell>
          <cell r="L20" t="str">
            <v>CAS-CHPA</v>
          </cell>
          <cell r="M20">
            <v>15184</v>
          </cell>
          <cell r="N20">
            <v>22776</v>
          </cell>
          <cell r="O20">
            <v>1.5</v>
          </cell>
          <cell r="P20" t="str">
            <v>Res. Lab/Offic</v>
          </cell>
          <cell r="Q20">
            <v>6000000</v>
          </cell>
          <cell r="R20">
            <v>6794292</v>
          </cell>
          <cell r="S20">
            <v>263.43519494204423</v>
          </cell>
          <cell r="T20">
            <v>298.30927291886195</v>
          </cell>
        </row>
        <row r="21">
          <cell r="A21">
            <v>8</v>
          </cell>
          <cell r="B21" t="str">
            <v>Band Building (P,C,E)</v>
          </cell>
          <cell r="C21">
            <v>203190</v>
          </cell>
          <cell r="D21">
            <v>2539871</v>
          </cell>
          <cell r="E21">
            <v>304784</v>
          </cell>
          <cell r="H21">
            <v>3047845</v>
          </cell>
          <cell r="I21" t="str">
            <v>* 12/2006</v>
          </cell>
          <cell r="L21" t="str">
            <v>Total Campus</v>
          </cell>
          <cell r="M21">
            <v>9379</v>
          </cell>
          <cell r="N21">
            <v>12455</v>
          </cell>
          <cell r="O21">
            <v>1.3279667341934107</v>
          </cell>
          <cell r="P21" t="str">
            <v>Gym/Off</v>
          </cell>
          <cell r="Q21">
            <v>1897983</v>
          </cell>
          <cell r="R21">
            <v>2500000</v>
          </cell>
          <cell r="S21">
            <v>152.3872340425532</v>
          </cell>
          <cell r="T21">
            <v>200.7226013649137</v>
          </cell>
        </row>
        <row r="22">
          <cell r="A22">
            <v>9</v>
          </cell>
          <cell r="B22" t="str">
            <v>Film and Digital Media Expansion (P,C,E)</v>
          </cell>
          <cell r="C22">
            <v>5771108</v>
          </cell>
          <cell r="H22">
            <v>5771108</v>
          </cell>
          <cell r="I22" t="str">
            <v>N/A</v>
          </cell>
          <cell r="L22" t="str">
            <v>Clge Arts Sci</v>
          </cell>
          <cell r="M22">
            <v>16780</v>
          </cell>
          <cell r="N22">
            <v>25170</v>
          </cell>
          <cell r="O22">
            <v>1.5</v>
          </cell>
          <cell r="P22" t="str">
            <v>Office/Classroom</v>
          </cell>
          <cell r="Q22">
            <v>3534788</v>
          </cell>
          <cell r="R22">
            <v>4500000</v>
          </cell>
          <cell r="S22">
            <v>140.43655145013906</v>
          </cell>
          <cell r="T22">
            <v>178.78426698450536</v>
          </cell>
        </row>
        <row r="23">
          <cell r="A23">
            <v>10</v>
          </cell>
          <cell r="B23" t="str">
            <v>Classroom Building II (P,C,E)</v>
          </cell>
          <cell r="C23">
            <v>1032788</v>
          </cell>
          <cell r="D23">
            <v>12909855</v>
          </cell>
          <cell r="E23">
            <v>1549183</v>
          </cell>
          <cell r="H23">
            <v>15491826</v>
          </cell>
          <cell r="I23" t="str">
            <v>N/A</v>
          </cell>
          <cell r="K23" t="str">
            <v>6/13/01    1.5</v>
          </cell>
          <cell r="L23" t="str">
            <v>Total Campus</v>
          </cell>
          <cell r="M23">
            <v>45000</v>
          </cell>
          <cell r="N23">
            <v>67500</v>
          </cell>
          <cell r="O23">
            <v>1.5</v>
          </cell>
          <cell r="P23" t="str">
            <v>Classroom/Office</v>
          </cell>
          <cell r="Q23">
            <v>9500000</v>
          </cell>
          <cell r="R23">
            <v>12000000</v>
          </cell>
          <cell r="S23">
            <v>140.74074074074073</v>
          </cell>
          <cell r="T23">
            <v>177.77777777777777</v>
          </cell>
        </row>
        <row r="24">
          <cell r="A24">
            <v>11</v>
          </cell>
          <cell r="B24" t="str">
            <v>Library Expansion (P,C) ( C,) (C,E)</v>
          </cell>
          <cell r="C24">
            <v>35909079</v>
          </cell>
          <cell r="D24">
            <v>35909079</v>
          </cell>
          <cell r="E24">
            <v>35909079</v>
          </cell>
          <cell r="H24">
            <v>107727237</v>
          </cell>
          <cell r="I24" t="str">
            <v>N/A</v>
          </cell>
          <cell r="K24">
            <v>37055</v>
          </cell>
          <cell r="L24" t="str">
            <v>Total Campus</v>
          </cell>
          <cell r="M24">
            <v>319302</v>
          </cell>
          <cell r="N24">
            <v>465542</v>
          </cell>
          <cell r="O24">
            <v>1.457999010341307</v>
          </cell>
          <cell r="P24" t="str">
            <v>Library/Study</v>
          </cell>
          <cell r="Q24">
            <v>62333425</v>
          </cell>
          <cell r="R24">
            <v>80000000</v>
          </cell>
          <cell r="S24">
            <v>133.8943102877936</v>
          </cell>
          <cell r="T24">
            <v>171.84271236537197</v>
          </cell>
        </row>
        <row r="25">
          <cell r="A25">
            <v>12</v>
          </cell>
          <cell r="B25" t="str">
            <v>Interdisplinary Research &amp; Incubator Fac. (P,C,E)</v>
          </cell>
          <cell r="D25">
            <v>1984564</v>
          </cell>
          <cell r="E25">
            <v>24807046</v>
          </cell>
          <cell r="F25">
            <v>2976846</v>
          </cell>
          <cell r="H25">
            <v>29768456</v>
          </cell>
          <cell r="I25" t="str">
            <v>N/A</v>
          </cell>
          <cell r="L25" t="str">
            <v>Engr-Arts Sci</v>
          </cell>
          <cell r="M25">
            <v>67340</v>
          </cell>
          <cell r="N25">
            <v>101010</v>
          </cell>
          <cell r="O25">
            <v>1.5</v>
          </cell>
          <cell r="P25" t="str">
            <v>Res. Lab/Offic</v>
          </cell>
          <cell r="Q25">
            <v>20500000</v>
          </cell>
          <cell r="R25">
            <v>25000000</v>
          </cell>
          <cell r="S25">
            <v>202.95020295020296</v>
          </cell>
          <cell r="T25">
            <v>247.5002475002475</v>
          </cell>
        </row>
        <row r="26">
          <cell r="A26">
            <v>13</v>
          </cell>
          <cell r="B26" t="str">
            <v>Engineering Building I Renovation (P,C,E)</v>
          </cell>
          <cell r="D26">
            <v>401903</v>
          </cell>
          <cell r="E26">
            <v>5023785</v>
          </cell>
          <cell r="F26">
            <v>602854</v>
          </cell>
          <cell r="H26">
            <v>6028542</v>
          </cell>
          <cell r="I26" t="str">
            <v>N/A</v>
          </cell>
          <cell r="J26">
            <v>35186</v>
          </cell>
          <cell r="K26" t="str">
            <v>6/13/01    1.4</v>
          </cell>
          <cell r="L26" t="str">
            <v>Clge of Engr</v>
          </cell>
          <cell r="M26">
            <v>16556</v>
          </cell>
          <cell r="N26">
            <v>24833</v>
          </cell>
          <cell r="O26">
            <v>1.4999395989369413</v>
          </cell>
          <cell r="P26" t="str">
            <v>Instr. Lab</v>
          </cell>
          <cell r="Q26">
            <v>2200000</v>
          </cell>
          <cell r="R26">
            <v>2600000</v>
          </cell>
          <cell r="S26">
            <v>88.59179317843193</v>
          </cell>
          <cell r="T26">
            <v>104.69939193814682</v>
          </cell>
        </row>
        <row r="27">
          <cell r="A27">
            <v>14</v>
          </cell>
          <cell r="B27" t="str">
            <v>Partnership III (P,C,E)</v>
          </cell>
          <cell r="E27">
            <v>1433830</v>
          </cell>
          <cell r="F27">
            <v>17922871</v>
          </cell>
          <cell r="G27">
            <v>2150745</v>
          </cell>
          <cell r="H27">
            <v>21507446</v>
          </cell>
          <cell r="I27" t="str">
            <v>NA</v>
          </cell>
          <cell r="M27">
            <v>61400</v>
          </cell>
          <cell r="N27">
            <v>92100</v>
          </cell>
          <cell r="O27">
            <v>1.5</v>
          </cell>
          <cell r="P27" t="str">
            <v>Res. Lab/Offic</v>
          </cell>
          <cell r="Q27">
            <v>16000000</v>
          </cell>
          <cell r="R27">
            <v>20000000</v>
          </cell>
          <cell r="S27">
            <v>173.7242128121607</v>
          </cell>
          <cell r="T27">
            <v>217.15526601520088</v>
          </cell>
        </row>
        <row r="28">
          <cell r="A28">
            <v>15</v>
          </cell>
          <cell r="B28" t="str">
            <v>Humanities &amp; Social Sciences II (P,C,E)</v>
          </cell>
          <cell r="E28">
            <v>1237928</v>
          </cell>
          <cell r="F28">
            <v>15474103</v>
          </cell>
          <cell r="G28">
            <v>1856892</v>
          </cell>
          <cell r="H28">
            <v>18568923</v>
          </cell>
          <cell r="I28" t="str">
            <v>N/A</v>
          </cell>
          <cell r="K28">
            <v>37055</v>
          </cell>
          <cell r="L28" t="str">
            <v>Clge Arts Sci</v>
          </cell>
          <cell r="M28">
            <v>54174</v>
          </cell>
          <cell r="N28">
            <v>81262</v>
          </cell>
          <cell r="O28">
            <v>1.5000184590393917</v>
          </cell>
          <cell r="P28" t="str">
            <v>Office/Computer</v>
          </cell>
          <cell r="Q28">
            <v>12000000</v>
          </cell>
          <cell r="R28">
            <v>14500000</v>
          </cell>
          <cell r="S28">
            <v>147.6704978956954</v>
          </cell>
          <cell r="T28">
            <v>178.43518495729862</v>
          </cell>
        </row>
        <row r="29">
          <cell r="A29">
            <v>16</v>
          </cell>
          <cell r="B29" t="str">
            <v>Nursing Annex (P,C,E)</v>
          </cell>
          <cell r="E29">
            <v>515149</v>
          </cell>
          <cell r="F29">
            <v>6439365</v>
          </cell>
          <cell r="G29">
            <v>772724</v>
          </cell>
          <cell r="H29">
            <v>7727238</v>
          </cell>
          <cell r="I29" t="str">
            <v>N/A</v>
          </cell>
          <cell r="K29">
            <v>37055</v>
          </cell>
          <cell r="L29" t="str">
            <v>CHPA</v>
          </cell>
          <cell r="M29">
            <v>22089</v>
          </cell>
          <cell r="N29">
            <v>33134</v>
          </cell>
          <cell r="O29">
            <v>1.5000226357010276</v>
          </cell>
          <cell r="P29" t="str">
            <v>Classroom/Office</v>
          </cell>
          <cell r="Q29">
            <v>5000000</v>
          </cell>
          <cell r="R29">
            <v>6250000</v>
          </cell>
          <cell r="S29">
            <v>150.90239633005373</v>
          </cell>
          <cell r="T29">
            <v>188.62799541256715</v>
          </cell>
        </row>
        <row r="30">
          <cell r="A30">
            <v>17</v>
          </cell>
          <cell r="B30" t="str">
            <v>Howard Phillips Hall Renovation (P,C,E)</v>
          </cell>
          <cell r="E30">
            <v>472583</v>
          </cell>
          <cell r="F30">
            <v>5907284</v>
          </cell>
          <cell r="G30">
            <v>708874</v>
          </cell>
          <cell r="H30">
            <v>7088741</v>
          </cell>
          <cell r="I30" t="str">
            <v>N/A</v>
          </cell>
          <cell r="K30" t="str">
            <v>6/13/01    2.1</v>
          </cell>
          <cell r="L30" t="str">
            <v>Total Campus</v>
          </cell>
          <cell r="M30">
            <v>20500</v>
          </cell>
          <cell r="N30">
            <v>26650</v>
          </cell>
          <cell r="O30">
            <v>1.3</v>
          </cell>
          <cell r="P30" t="str">
            <v>Classroom/Office</v>
          </cell>
          <cell r="Q30">
            <v>2800000</v>
          </cell>
          <cell r="R30">
            <v>3330000</v>
          </cell>
          <cell r="S30">
            <v>105.0656660412758</v>
          </cell>
          <cell r="T30">
            <v>124.953095684803</v>
          </cell>
        </row>
        <row r="31">
          <cell r="A31">
            <v>18</v>
          </cell>
          <cell r="B31" t="str">
            <v>Arts Complex III - Music (P,C)</v>
          </cell>
          <cell r="F31">
            <v>612831</v>
          </cell>
          <cell r="G31">
            <v>7660393</v>
          </cell>
          <cell r="H31">
            <v>8273224</v>
          </cell>
          <cell r="I31" t="str">
            <v>N/A</v>
          </cell>
          <cell r="K31">
            <v>37055</v>
          </cell>
          <cell r="L31" t="str">
            <v>Total Campus</v>
          </cell>
          <cell r="M31">
            <v>26414</v>
          </cell>
          <cell r="N31">
            <v>39621</v>
          </cell>
          <cell r="O31">
            <v>1.5</v>
          </cell>
          <cell r="P31" t="str">
            <v>Office</v>
          </cell>
          <cell r="Q31">
            <v>6000000</v>
          </cell>
          <cell r="R31">
            <v>7500000</v>
          </cell>
          <cell r="S31">
            <v>151.43484515787083</v>
          </cell>
          <cell r="T31">
            <v>189.29355644733855</v>
          </cell>
        </row>
        <row r="32">
          <cell r="A32">
            <v>19</v>
          </cell>
          <cell r="B32" t="str">
            <v>Interdisplinary Research Building II (P,C)</v>
          </cell>
          <cell r="F32">
            <v>1392436</v>
          </cell>
          <cell r="G32">
            <v>17405454</v>
          </cell>
          <cell r="H32">
            <v>18797890</v>
          </cell>
          <cell r="I32" t="str">
            <v>N/A</v>
          </cell>
          <cell r="K32">
            <v>37055</v>
          </cell>
          <cell r="L32" t="str">
            <v>Engr-Arts Sci</v>
          </cell>
          <cell r="M32">
            <v>47248</v>
          </cell>
          <cell r="N32">
            <v>70872</v>
          </cell>
          <cell r="O32">
            <v>1.5</v>
          </cell>
          <cell r="P32" t="str">
            <v>Res. Lab/Offic</v>
          </cell>
          <cell r="Q32">
            <v>11600000</v>
          </cell>
          <cell r="R32">
            <v>14000000</v>
          </cell>
          <cell r="S32">
            <v>163.67535839259511</v>
          </cell>
          <cell r="T32">
            <v>197.53922564623548</v>
          </cell>
        </row>
        <row r="33">
          <cell r="A33">
            <v>20</v>
          </cell>
          <cell r="B33" t="str">
            <v>Humanities &amp; Fine Arts Renovation (P)</v>
          </cell>
          <cell r="G33">
            <v>765582</v>
          </cell>
          <cell r="H33">
            <v>765582</v>
          </cell>
          <cell r="I33" t="str">
            <v>N/A</v>
          </cell>
          <cell r="L33" t="str">
            <v>Clge Arts Sci</v>
          </cell>
          <cell r="M33">
            <v>33361</v>
          </cell>
          <cell r="N33">
            <v>33361</v>
          </cell>
          <cell r="O33">
            <v>1</v>
          </cell>
          <cell r="P33" t="str">
            <v>Office/Classroom</v>
          </cell>
          <cell r="Q33">
            <v>5200000</v>
          </cell>
          <cell r="R33">
            <v>6220000</v>
          </cell>
          <cell r="S33">
            <v>155.8706273792752</v>
          </cell>
          <cell r="T33">
            <v>186.44525044213302</v>
          </cell>
        </row>
        <row r="34">
          <cell r="A34">
            <v>21</v>
          </cell>
          <cell r="B34" t="str">
            <v>Film - Arts &amp; Sciences II Building (P)</v>
          </cell>
          <cell r="G34">
            <v>669788</v>
          </cell>
          <cell r="H34">
            <v>669788</v>
          </cell>
          <cell r="I34" t="str">
            <v>N/A</v>
          </cell>
          <cell r="L34" t="str">
            <v>Clge Arts Sci</v>
          </cell>
          <cell r="M34">
            <v>28621</v>
          </cell>
          <cell r="N34">
            <v>42932</v>
          </cell>
          <cell r="O34">
            <v>1.5000174696900876</v>
          </cell>
          <cell r="P34" t="str">
            <v>Teach. Lab/Class.</v>
          </cell>
          <cell r="Q34">
            <v>6500000</v>
          </cell>
          <cell r="R34">
            <v>7750000</v>
          </cell>
          <cell r="S34">
            <v>151.40221746016957</v>
          </cell>
          <cell r="T34">
            <v>180.51802851020219</v>
          </cell>
        </row>
        <row r="35">
          <cell r="A35">
            <v>22</v>
          </cell>
          <cell r="B35" t="str">
            <v>Education III Building (P)</v>
          </cell>
          <cell r="G35">
            <v>1247527</v>
          </cell>
          <cell r="H35">
            <v>1247527</v>
          </cell>
          <cell r="I35" t="str">
            <v>N/A</v>
          </cell>
          <cell r="L35" t="str">
            <v>Clge Education</v>
          </cell>
          <cell r="M35">
            <v>53742</v>
          </cell>
          <cell r="N35">
            <v>80612</v>
          </cell>
          <cell r="O35">
            <v>1.4999813925793606</v>
          </cell>
          <cell r="P35" t="str">
            <v>Class/Teach Lab/Off.</v>
          </cell>
          <cell r="Q35">
            <v>12000000</v>
          </cell>
          <cell r="R35">
            <v>14440000</v>
          </cell>
          <cell r="S35">
            <v>148.86121173026348</v>
          </cell>
          <cell r="T35">
            <v>179.12965811541707</v>
          </cell>
        </row>
        <row r="36">
          <cell r="A36">
            <v>23</v>
          </cell>
          <cell r="B36" t="str">
            <v>Theater Bldg Renovation (P)</v>
          </cell>
          <cell r="G36">
            <v>329496</v>
          </cell>
          <cell r="H36">
            <v>329496</v>
          </cell>
          <cell r="I36" t="str">
            <v>N/A</v>
          </cell>
          <cell r="L36" t="str">
            <v>Clge Arts Sci</v>
          </cell>
          <cell r="M36">
            <v>14298</v>
          </cell>
          <cell r="N36">
            <v>18650</v>
          </cell>
          <cell r="O36">
            <v>1.3043782347181423</v>
          </cell>
          <cell r="P36" t="str">
            <v>Office/Acdem. Spt</v>
          </cell>
          <cell r="Q36">
            <v>2000000</v>
          </cell>
          <cell r="R36">
            <v>2400000</v>
          </cell>
          <cell r="S36">
            <v>107.23860589812332</v>
          </cell>
          <cell r="T36">
            <v>128.686327077748</v>
          </cell>
        </row>
        <row r="37">
          <cell r="A37">
            <v>24</v>
          </cell>
          <cell r="B37" t="str">
            <v>Simulation &amp; Training Building (P)</v>
          </cell>
          <cell r="G37">
            <v>1433830</v>
          </cell>
          <cell r="H37">
            <v>1433830</v>
          </cell>
          <cell r="I37" t="str">
            <v>N/A</v>
          </cell>
          <cell r="L37" t="str">
            <v>Clge of Engr</v>
          </cell>
          <cell r="M37">
            <v>46992</v>
          </cell>
          <cell r="N37">
            <v>70488</v>
          </cell>
          <cell r="O37">
            <v>1.5</v>
          </cell>
          <cell r="P37" t="str">
            <v>Office/Computer</v>
          </cell>
          <cell r="Q37">
            <v>11600000</v>
          </cell>
          <cell r="R37">
            <v>14200000</v>
          </cell>
          <cell r="S37">
            <v>164.56701849960277</v>
          </cell>
          <cell r="T37">
            <v>201.4527295426172</v>
          </cell>
        </row>
        <row r="38">
          <cell r="A38">
            <v>25</v>
          </cell>
          <cell r="B38" t="str">
            <v>Business Admin. III Bldg. (P)</v>
          </cell>
          <cell r="G38">
            <v>958490</v>
          </cell>
          <cell r="H38">
            <v>958490</v>
          </cell>
          <cell r="I38" t="str">
            <v>N/A</v>
          </cell>
          <cell r="L38" t="str">
            <v>Clge of Business</v>
          </cell>
          <cell r="M38">
            <v>41966</v>
          </cell>
          <cell r="N38">
            <v>62950</v>
          </cell>
          <cell r="O38">
            <v>1.5000238288138017</v>
          </cell>
          <cell r="P38" t="str">
            <v>Office/Computer</v>
          </cell>
          <cell r="Q38">
            <v>9000000</v>
          </cell>
          <cell r="R38">
            <v>10700000</v>
          </cell>
          <cell r="S38">
            <v>142.97061159650517</v>
          </cell>
          <cell r="T38">
            <v>169.9761715647339</v>
          </cell>
        </row>
        <row r="39">
          <cell r="A39">
            <v>26</v>
          </cell>
          <cell r="B39" t="str">
            <v>Burnett Bio-Medical Science Enhancement (C,E)</v>
          </cell>
          <cell r="C39">
            <v>1256500</v>
          </cell>
          <cell r="D39">
            <v>2500000</v>
          </cell>
          <cell r="H39">
            <v>3756500</v>
          </cell>
          <cell r="I39" t="str">
            <v>* 12/2006</v>
          </cell>
          <cell r="K39">
            <v>37055</v>
          </cell>
          <cell r="L39" t="str">
            <v>Clge Arts Sci</v>
          </cell>
          <cell r="M39">
            <v>68000</v>
          </cell>
          <cell r="N39">
            <v>102000</v>
          </cell>
          <cell r="O39">
            <v>1.5</v>
          </cell>
          <cell r="P39" t="str">
            <v>Res. Lab/Offic</v>
          </cell>
          <cell r="Q39">
            <v>15153031</v>
          </cell>
          <cell r="R39">
            <v>20000000</v>
          </cell>
          <cell r="S39">
            <v>148.55912745098038</v>
          </cell>
          <cell r="T39">
            <v>196.07843137254903</v>
          </cell>
        </row>
        <row r="40">
          <cell r="A40">
            <v>27</v>
          </cell>
          <cell r="B40" t="str">
            <v>Burnett Bio-Medical Science Center Infrastructure (C,)</v>
          </cell>
          <cell r="C40">
            <v>7500000</v>
          </cell>
          <cell r="H40">
            <v>7500000</v>
          </cell>
          <cell r="I40" t="str">
            <v>* 12/2006</v>
          </cell>
          <cell r="L40" t="str">
            <v>Total Campus</v>
          </cell>
          <cell r="M40">
            <v>215181</v>
          </cell>
          <cell r="N40">
            <v>271801</v>
          </cell>
          <cell r="O40">
            <v>1.2631273207206957</v>
          </cell>
          <cell r="P40" t="str">
            <v>Auditorium</v>
          </cell>
          <cell r="Q40">
            <v>61235773</v>
          </cell>
          <cell r="R40">
            <v>78000000</v>
          </cell>
          <cell r="S40">
            <v>225.29634916722162</v>
          </cell>
          <cell r="T40">
            <v>286.97466160904486</v>
          </cell>
        </row>
        <row r="41">
          <cell r="A41">
            <v>28</v>
          </cell>
          <cell r="B41" t="str">
            <v>Burnett Bio-Medical Science Center (C,E)</v>
          </cell>
          <cell r="C41">
            <v>9000000</v>
          </cell>
          <cell r="H41">
            <v>9000000</v>
          </cell>
          <cell r="I41" t="str">
            <v>* 12/2006</v>
          </cell>
          <cell r="L41" t="str">
            <v>Clge Arts Sci</v>
          </cell>
        </row>
        <row r="42">
          <cell r="A42">
            <v>29</v>
          </cell>
          <cell r="B42" t="str">
            <v>Laboratory Instruction Building (P,C,E)</v>
          </cell>
          <cell r="C42">
            <v>23000000</v>
          </cell>
          <cell r="H42">
            <v>23000000</v>
          </cell>
          <cell r="I42" t="str">
            <v>* 12/2006</v>
          </cell>
          <cell r="L42" t="str">
            <v>Clge Arts Sci</v>
          </cell>
          <cell r="M42">
            <v>49415</v>
          </cell>
          <cell r="N42">
            <v>74122</v>
          </cell>
          <cell r="O42">
            <v>1.5</v>
          </cell>
          <cell r="P42" t="str">
            <v>Lab/Off</v>
          </cell>
          <cell r="Q42">
            <v>11590756</v>
          </cell>
          <cell r="R42">
            <v>15000000</v>
          </cell>
          <cell r="S42">
            <v>156.37403200129515</v>
          </cell>
          <cell r="T42">
            <v>202.36906721351286</v>
          </cell>
        </row>
        <row r="43">
          <cell r="A43">
            <v>30</v>
          </cell>
          <cell r="B43" t="str">
            <v>Medical School Library (P,C,E)</v>
          </cell>
          <cell r="C43">
            <v>8000000</v>
          </cell>
          <cell r="H43">
            <v>8000000</v>
          </cell>
          <cell r="I43" t="str">
            <v>* 12/2006</v>
          </cell>
          <cell r="L43" t="str">
            <v>Clge Arts Sci</v>
          </cell>
          <cell r="P43" t="str">
            <v>Library/Study</v>
          </cell>
        </row>
        <row r="44">
          <cell r="A44">
            <v>31</v>
          </cell>
          <cell r="B44" t="str">
            <v>Psychology (E)</v>
          </cell>
          <cell r="C44">
            <v>5000</v>
          </cell>
          <cell r="D44">
            <v>5000</v>
          </cell>
          <cell r="E44">
            <v>5000</v>
          </cell>
          <cell r="H44">
            <v>15000</v>
          </cell>
          <cell r="I44" t="str">
            <v>* 12/2006</v>
          </cell>
          <cell r="L44" t="str">
            <v>Clge Arts Sci</v>
          </cell>
          <cell r="M44" t="str">
            <v>N/A</v>
          </cell>
          <cell r="N44" t="str">
            <v>N/A</v>
          </cell>
          <cell r="P44" t="str">
            <v>Res.Lab/Office</v>
          </cell>
        </row>
        <row r="45">
          <cell r="A45">
            <v>32</v>
          </cell>
          <cell r="B45" t="str">
            <v>Engineering III Enhancement (E)</v>
          </cell>
          <cell r="C45">
            <v>636000</v>
          </cell>
          <cell r="D45">
            <v>2384863</v>
          </cell>
          <cell r="H45">
            <v>3020863</v>
          </cell>
          <cell r="I45" t="str">
            <v>* 12/2006</v>
          </cell>
          <cell r="L45" t="str">
            <v>Clge of Engr</v>
          </cell>
          <cell r="M45">
            <v>20534</v>
          </cell>
          <cell r="N45">
            <v>30000</v>
          </cell>
          <cell r="O45">
            <v>1.4609915262491477</v>
          </cell>
          <cell r="P45" t="str">
            <v>Lab/Off/Class</v>
          </cell>
          <cell r="Q45">
            <v>4354771</v>
          </cell>
          <cell r="R45">
            <v>5000000</v>
          </cell>
          <cell r="S45">
            <v>145.15903333333333</v>
          </cell>
          <cell r="T45">
            <v>166.66666666666666</v>
          </cell>
        </row>
        <row r="46">
          <cell r="A46">
            <v>33</v>
          </cell>
          <cell r="B46" t="str">
            <v>UCF-Hubbs-SeaWorld Research Institute (P,C,E)</v>
          </cell>
          <cell r="C46">
            <v>5000000</v>
          </cell>
          <cell r="H46">
            <v>5000000</v>
          </cell>
          <cell r="I46" t="str">
            <v>* 12/2006</v>
          </cell>
          <cell r="J46">
            <v>36951</v>
          </cell>
          <cell r="K46">
            <v>37055</v>
          </cell>
          <cell r="L46" t="str">
            <v>Total Campus</v>
          </cell>
          <cell r="M46">
            <v>11099</v>
          </cell>
          <cell r="N46">
            <v>16648</v>
          </cell>
          <cell r="O46">
            <v>1.5</v>
          </cell>
          <cell r="P46" t="str">
            <v>Lab/Off/Class</v>
          </cell>
          <cell r="Q46">
            <v>4166667</v>
          </cell>
          <cell r="R46">
            <v>5000000</v>
          </cell>
          <cell r="S46">
            <v>250.28033397405093</v>
          </cell>
          <cell r="T46">
            <v>300.33637674195097</v>
          </cell>
        </row>
        <row r="47">
          <cell r="A47">
            <v>34</v>
          </cell>
          <cell r="B47" t="str">
            <v>Morgridge National Reading Center (P,C,E)</v>
          </cell>
          <cell r="C47">
            <v>4200000</v>
          </cell>
          <cell r="D47">
            <v>500000</v>
          </cell>
          <cell r="H47">
            <v>4700000</v>
          </cell>
          <cell r="I47" t="str">
            <v>* 12/2006</v>
          </cell>
          <cell r="L47" t="str">
            <v>Clge Education</v>
          </cell>
          <cell r="M47">
            <v>16077</v>
          </cell>
          <cell r="N47">
            <v>24511</v>
          </cell>
          <cell r="O47">
            <v>1.524600360763824</v>
          </cell>
          <cell r="P47" t="str">
            <v>Classroom/Office</v>
          </cell>
          <cell r="Q47">
            <v>4200000</v>
          </cell>
          <cell r="R47">
            <v>5200000</v>
          </cell>
          <cell r="S47">
            <v>171.35163804006365</v>
          </cell>
          <cell r="T47">
            <v>212.14964709722165</v>
          </cell>
        </row>
        <row r="48">
          <cell r="A48">
            <v>35</v>
          </cell>
          <cell r="B48" t="str">
            <v>Civil &amp; Environmental Center (P,C,E)</v>
          </cell>
          <cell r="D48">
            <v>1160667</v>
          </cell>
          <cell r="E48">
            <v>14508333</v>
          </cell>
          <cell r="F48">
            <v>1741000</v>
          </cell>
          <cell r="H48">
            <v>17410000</v>
          </cell>
          <cell r="I48" t="str">
            <v>* 12/2006</v>
          </cell>
          <cell r="L48" t="str">
            <v>Clge of Engr</v>
          </cell>
          <cell r="P48" t="str">
            <v>Res. Lab/Offices</v>
          </cell>
          <cell r="Q48">
            <v>14508333</v>
          </cell>
          <cell r="R48">
            <v>17410000</v>
          </cell>
        </row>
        <row r="49">
          <cell r="A49">
            <v>36</v>
          </cell>
          <cell r="B49" t="str">
            <v>Orlando Repertory Theatre III Renovations (C,)</v>
          </cell>
          <cell r="C49">
            <v>75000</v>
          </cell>
          <cell r="D49">
            <v>75000</v>
          </cell>
          <cell r="E49">
            <v>75000</v>
          </cell>
          <cell r="H49">
            <v>225000</v>
          </cell>
          <cell r="I49" t="str">
            <v>* 12/2006</v>
          </cell>
          <cell r="L49" t="str">
            <v>Clge of Engr</v>
          </cell>
          <cell r="M49">
            <v>8000</v>
          </cell>
          <cell r="N49">
            <v>12000</v>
          </cell>
          <cell r="O49">
            <v>1.5</v>
          </cell>
          <cell r="P49" t="str">
            <v>Res. Lab/Offices</v>
          </cell>
          <cell r="Q49">
            <v>545000</v>
          </cell>
          <cell r="R49">
            <v>545000</v>
          </cell>
          <cell r="S49">
            <v>45.416666666666664</v>
          </cell>
          <cell r="T49">
            <v>45.416666666666664</v>
          </cell>
        </row>
        <row r="50">
          <cell r="A50">
            <v>37</v>
          </cell>
          <cell r="B50" t="str">
            <v>Arts Complex II Enhancement (P,C)</v>
          </cell>
          <cell r="C50">
            <v>100000</v>
          </cell>
          <cell r="D50">
            <v>2400000</v>
          </cell>
          <cell r="H50">
            <v>2500000</v>
          </cell>
          <cell r="I50" t="str">
            <v>* 12/2006</v>
          </cell>
          <cell r="L50" t="str">
            <v>Clge Arts Sci</v>
          </cell>
          <cell r="M50">
            <v>22216</v>
          </cell>
          <cell r="N50">
            <v>30624</v>
          </cell>
          <cell r="O50">
            <v>1.3784659704717321</v>
          </cell>
          <cell r="P50" t="str">
            <v>Lab/Off/aud</v>
          </cell>
          <cell r="Q50">
            <v>4409504</v>
          </cell>
          <cell r="R50">
            <v>5000000</v>
          </cell>
          <cell r="S50">
            <v>143.98850574712642</v>
          </cell>
          <cell r="T50">
            <v>163.27063740856843</v>
          </cell>
        </row>
        <row r="51">
          <cell r="A51">
            <v>38</v>
          </cell>
          <cell r="B51" t="str">
            <v>Career Services &amp; Experiential Learning Ctr. (P,C,E)</v>
          </cell>
          <cell r="C51">
            <v>5000000</v>
          </cell>
          <cell r="H51">
            <v>5000000</v>
          </cell>
          <cell r="I51" t="str">
            <v>* 12/2006</v>
          </cell>
          <cell r="L51" t="str">
            <v>Total Campus</v>
          </cell>
          <cell r="M51">
            <v>17750</v>
          </cell>
          <cell r="N51">
            <v>26325</v>
          </cell>
          <cell r="O51">
            <v>1.4830985915492958</v>
          </cell>
          <cell r="P51" t="str">
            <v>Off/suppt</v>
          </cell>
          <cell r="Q51">
            <v>3540204</v>
          </cell>
          <cell r="R51">
            <v>4500000</v>
          </cell>
          <cell r="S51">
            <v>134.48068376068377</v>
          </cell>
          <cell r="T51">
            <v>170.94017094017093</v>
          </cell>
        </row>
        <row r="52">
          <cell r="A52">
            <v>39</v>
          </cell>
          <cell r="B52" t="str">
            <v>Creative School Expansion (P,C,E)</v>
          </cell>
          <cell r="E52">
            <v>1500000</v>
          </cell>
          <cell r="H52">
            <v>1500000</v>
          </cell>
          <cell r="L52" t="str">
            <v>Total Campus</v>
          </cell>
          <cell r="M52">
            <v>6271</v>
          </cell>
          <cell r="N52">
            <v>9407</v>
          </cell>
          <cell r="O52">
            <v>1.5000797321001436</v>
          </cell>
          <cell r="P52" t="str">
            <v>Classroom/Office</v>
          </cell>
          <cell r="Q52">
            <v>1500000</v>
          </cell>
          <cell r="R52">
            <v>1500000</v>
          </cell>
          <cell r="S52">
            <v>159.45572446050812</v>
          </cell>
          <cell r="T52">
            <v>159.45572446050812</v>
          </cell>
        </row>
        <row r="53">
          <cell r="A53">
            <v>40</v>
          </cell>
          <cell r="B53" t="str">
            <v>Enivronmental Center (P,C,E)</v>
          </cell>
          <cell r="E53">
            <v>250000</v>
          </cell>
          <cell r="F53">
            <v>2000000</v>
          </cell>
          <cell r="G53">
            <v>250000</v>
          </cell>
          <cell r="H53">
            <v>2500000</v>
          </cell>
          <cell r="L53" t="str">
            <v>Total Campus</v>
          </cell>
          <cell r="M53">
            <v>7960</v>
          </cell>
          <cell r="N53">
            <v>11941</v>
          </cell>
          <cell r="O53">
            <v>1.5001256281407036</v>
          </cell>
          <cell r="P53" t="str">
            <v>Class/Off</v>
          </cell>
          <cell r="Q53">
            <v>1897983</v>
          </cell>
          <cell r="R53">
            <v>2500000</v>
          </cell>
          <cell r="S53">
            <v>158.9467381291349</v>
          </cell>
          <cell r="T53">
            <v>209.36269994137845</v>
          </cell>
        </row>
        <row r="54">
          <cell r="B54" t="str">
            <v>TOTAL</v>
          </cell>
          <cell r="C54">
            <v>123630474</v>
          </cell>
          <cell r="D54">
            <v>118148707</v>
          </cell>
          <cell r="E54">
            <v>102337048</v>
          </cell>
          <cell r="F54">
            <v>64069590</v>
          </cell>
          <cell r="G54">
            <v>46209795</v>
          </cell>
          <cell r="H54">
            <v>454395614</v>
          </cell>
        </row>
        <row r="57">
          <cell r="B57" t="str">
            <v>FECGP = Facility Enhancement Challenge Grant Program</v>
          </cell>
        </row>
        <row r="58">
          <cell r="B58" t="str">
            <v>*If project is a FECGP project, report only the state share and cite date that the matching requirement is expected to be received.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5-06 5 year by priority"/>
      <sheetName val="05-06 5 year by univ &amp; prio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5-06 5 year by priority"/>
      <sheetName val="05-06 5 year by univ &amp; pri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6">
    <tabColor indexed="10"/>
  </sheetPr>
  <dimension ref="A3:K263"/>
  <sheetViews>
    <sheetView showGridLines="0" tabSelected="1" zoomScale="85" zoomScaleNormal="85" zoomScaleSheetLayoutView="75" workbookViewId="0" topLeftCell="A1">
      <selection activeCell="A126" sqref="A1:D126"/>
    </sheetView>
  </sheetViews>
  <sheetFormatPr defaultColWidth="9.140625" defaultRowHeight="12.75"/>
  <cols>
    <col min="1" max="1" width="10.421875" style="3" customWidth="1"/>
    <col min="2" max="2" width="8.7109375" style="3" customWidth="1"/>
    <col min="3" max="3" width="77.57421875" style="3" customWidth="1"/>
    <col min="4" max="4" width="15.28125" style="3" customWidth="1"/>
    <col min="5" max="5" width="10.7109375" style="3" customWidth="1"/>
    <col min="6" max="6" width="11.8515625" style="3" customWidth="1"/>
    <col min="7" max="7" width="14.28125" style="3" customWidth="1"/>
    <col min="8" max="8" width="31.28125" style="3" customWidth="1"/>
    <col min="9" max="9" width="10.00390625" style="3" customWidth="1"/>
    <col min="10" max="10" width="9.57421875" style="3" customWidth="1"/>
    <col min="11" max="11" width="9.8515625" style="3" bestFit="1" customWidth="1"/>
    <col min="12" max="16384" width="9.140625" style="3" customWidth="1"/>
  </cols>
  <sheetData>
    <row r="3" spans="1:4" ht="16.5">
      <c r="A3" s="1" t="s">
        <v>0</v>
      </c>
      <c r="B3" s="2"/>
      <c r="C3" s="2"/>
      <c r="D3" s="2"/>
    </row>
    <row r="4" spans="1:4" ht="16.5">
      <c r="A4" s="1" t="s">
        <v>1</v>
      </c>
      <c r="B4" s="2"/>
      <c r="C4" s="2"/>
      <c r="D4" s="2"/>
    </row>
    <row r="5" spans="1:4" ht="16.5">
      <c r="A5" s="1" t="s">
        <v>51</v>
      </c>
      <c r="B5" s="2"/>
      <c r="C5" s="2"/>
      <c r="D5" s="2"/>
    </row>
    <row r="6" spans="1:4" ht="16.5">
      <c r="A6" s="4" t="s">
        <v>52</v>
      </c>
      <c r="B6" s="4"/>
      <c r="C6" s="4"/>
      <c r="D6" s="4"/>
    </row>
    <row r="7" spans="1:4" ht="16.5">
      <c r="A7" s="5">
        <v>40080</v>
      </c>
      <c r="B7" s="5"/>
      <c r="C7" s="5"/>
      <c r="D7" s="5"/>
    </row>
    <row r="8" spans="1:4" ht="16.5">
      <c r="A8" s="6"/>
      <c r="B8" s="6"/>
      <c r="C8" s="6"/>
      <c r="D8" s="6"/>
    </row>
    <row r="9" spans="1:4" ht="16.5">
      <c r="A9" s="1"/>
      <c r="B9" s="2"/>
      <c r="C9" s="2"/>
      <c r="D9" s="2"/>
    </row>
    <row r="10" spans="1:4" ht="16.5">
      <c r="A10" s="7" t="s">
        <v>2</v>
      </c>
      <c r="B10" s="8"/>
      <c r="C10" s="8"/>
      <c r="D10" s="7" t="s">
        <v>3</v>
      </c>
    </row>
    <row r="11" spans="1:4" ht="16.5">
      <c r="A11" s="9" t="s">
        <v>4</v>
      </c>
      <c r="B11" s="9" t="s">
        <v>5</v>
      </c>
      <c r="C11" s="9" t="s">
        <v>6</v>
      </c>
      <c r="D11" s="9" t="s">
        <v>7</v>
      </c>
    </row>
    <row r="12" spans="1:2" ht="16.5">
      <c r="A12" s="10"/>
      <c r="B12" s="11"/>
    </row>
    <row r="13" spans="1:6" ht="16.5">
      <c r="A13" s="10" t="s">
        <v>31</v>
      </c>
      <c r="B13" s="11"/>
      <c r="D13" s="12"/>
      <c r="F13" s="11" t="s">
        <v>8</v>
      </c>
    </row>
    <row r="15" spans="1:11" ht="16.5">
      <c r="A15" s="13">
        <v>1</v>
      </c>
      <c r="B15" s="14" t="s">
        <v>10</v>
      </c>
      <c r="C15" s="15" t="s">
        <v>17</v>
      </c>
      <c r="D15" s="16">
        <v>5404097</v>
      </c>
      <c r="E15" s="17"/>
      <c r="F15" s="18"/>
      <c r="G15" s="18"/>
      <c r="H15" s="19"/>
      <c r="I15" s="20"/>
      <c r="J15" s="21"/>
      <c r="K15" s="21"/>
    </row>
    <row r="16" spans="1:11" ht="16.5">
      <c r="A16" s="13">
        <v>2</v>
      </c>
      <c r="B16" s="14" t="s">
        <v>11</v>
      </c>
      <c r="C16" s="15" t="s">
        <v>17</v>
      </c>
      <c r="D16" s="22">
        <v>5550848</v>
      </c>
      <c r="E16" s="17"/>
      <c r="F16" s="23"/>
      <c r="G16" s="18"/>
      <c r="H16" s="24"/>
      <c r="I16" s="20"/>
      <c r="J16" s="21"/>
      <c r="K16" s="21"/>
    </row>
    <row r="17" spans="1:11" ht="16.5">
      <c r="A17" s="13">
        <v>3</v>
      </c>
      <c r="B17" s="25" t="s">
        <v>16</v>
      </c>
      <c r="C17" s="15" t="s">
        <v>17</v>
      </c>
      <c r="D17" s="22">
        <v>3133129</v>
      </c>
      <c r="E17" s="17"/>
      <c r="F17" s="18"/>
      <c r="G17" s="18"/>
      <c r="H17" s="19"/>
      <c r="I17" s="20"/>
      <c r="J17" s="21"/>
      <c r="K17" s="21"/>
    </row>
    <row r="18" spans="1:11" ht="16.5">
      <c r="A18" s="13">
        <v>4</v>
      </c>
      <c r="B18" s="14" t="s">
        <v>15</v>
      </c>
      <c r="C18" s="15" t="s">
        <v>17</v>
      </c>
      <c r="D18" s="26">
        <v>4056293</v>
      </c>
      <c r="E18" s="27"/>
      <c r="F18" s="27"/>
      <c r="G18" s="18"/>
      <c r="H18" s="24"/>
      <c r="I18" s="20"/>
      <c r="J18" s="21"/>
      <c r="K18" s="21"/>
    </row>
    <row r="19" spans="1:11" ht="16.5">
      <c r="A19" s="13">
        <v>5</v>
      </c>
      <c r="B19" s="14" t="s">
        <v>15</v>
      </c>
      <c r="C19" s="15" t="s">
        <v>29</v>
      </c>
      <c r="D19" s="26">
        <v>324503</v>
      </c>
      <c r="E19" s="27"/>
      <c r="F19" s="27"/>
      <c r="G19" s="18"/>
      <c r="H19" s="24"/>
      <c r="I19" s="20"/>
      <c r="J19" s="21"/>
      <c r="K19" s="21"/>
    </row>
    <row r="20" spans="1:11" ht="16.5">
      <c r="A20" s="13">
        <v>6</v>
      </c>
      <c r="B20" s="14" t="s">
        <v>15</v>
      </c>
      <c r="C20" s="15" t="s">
        <v>57</v>
      </c>
      <c r="D20" s="26">
        <v>304222</v>
      </c>
      <c r="E20" s="27"/>
      <c r="F20" s="27"/>
      <c r="G20" s="18"/>
      <c r="H20" s="24"/>
      <c r="I20" s="20"/>
      <c r="J20" s="21"/>
      <c r="K20" s="21"/>
    </row>
    <row r="21" spans="1:11" ht="16.5">
      <c r="A21" s="13">
        <v>7</v>
      </c>
      <c r="B21" s="14" t="s">
        <v>12</v>
      </c>
      <c r="C21" s="15" t="s">
        <v>17</v>
      </c>
      <c r="D21" s="28">
        <v>1778832</v>
      </c>
      <c r="E21" s="17"/>
      <c r="F21" s="29"/>
      <c r="G21" s="18"/>
      <c r="H21" s="24"/>
      <c r="I21" s="20"/>
      <c r="J21" s="21"/>
      <c r="K21" s="21"/>
    </row>
    <row r="22" spans="1:11" ht="16.5">
      <c r="A22" s="13">
        <v>8</v>
      </c>
      <c r="B22" s="14" t="s">
        <v>18</v>
      </c>
      <c r="C22" s="15" t="s">
        <v>17</v>
      </c>
      <c r="D22" s="22">
        <v>1199688</v>
      </c>
      <c r="E22" s="17"/>
      <c r="F22" s="29"/>
      <c r="G22" s="18"/>
      <c r="H22" s="24"/>
      <c r="I22" s="20"/>
      <c r="J22" s="21"/>
      <c r="K22" s="21"/>
    </row>
    <row r="23" spans="1:11" ht="16.5">
      <c r="A23" s="13">
        <v>9</v>
      </c>
      <c r="B23" s="14" t="s">
        <v>13</v>
      </c>
      <c r="C23" s="15" t="s">
        <v>17</v>
      </c>
      <c r="D23" s="22">
        <v>3844870</v>
      </c>
      <c r="E23" s="17"/>
      <c r="F23" s="29"/>
      <c r="G23" s="18"/>
      <c r="H23" s="24"/>
      <c r="I23" s="20"/>
      <c r="J23" s="21"/>
      <c r="K23" s="21"/>
    </row>
    <row r="24" spans="1:11" ht="16.5">
      <c r="A24" s="13">
        <v>10</v>
      </c>
      <c r="B24" s="14" t="s">
        <v>14</v>
      </c>
      <c r="C24" s="15" t="s">
        <v>17</v>
      </c>
      <c r="D24" s="28">
        <v>3921914</v>
      </c>
      <c r="E24" s="17"/>
      <c r="F24" s="29"/>
      <c r="G24" s="18"/>
      <c r="H24" s="24"/>
      <c r="I24" s="20"/>
      <c r="J24" s="21"/>
      <c r="K24" s="21"/>
    </row>
    <row r="25" spans="1:11" ht="16.5">
      <c r="A25" s="13">
        <v>11</v>
      </c>
      <c r="B25" s="14" t="s">
        <v>19</v>
      </c>
      <c r="C25" s="15" t="s">
        <v>17</v>
      </c>
      <c r="D25" s="22">
        <v>2630508</v>
      </c>
      <c r="E25" s="30"/>
      <c r="F25" s="30"/>
      <c r="G25" s="18"/>
      <c r="H25" s="19"/>
      <c r="I25" s="20"/>
      <c r="J25" s="21"/>
      <c r="K25" s="21"/>
    </row>
    <row r="26" spans="1:11" ht="16.5">
      <c r="A26" s="13">
        <v>12</v>
      </c>
      <c r="B26" s="14" t="s">
        <v>20</v>
      </c>
      <c r="C26" s="15" t="s">
        <v>17</v>
      </c>
      <c r="D26" s="22">
        <v>1940779</v>
      </c>
      <c r="E26" s="17"/>
      <c r="F26" s="31"/>
      <c r="G26" s="18"/>
      <c r="H26" s="19"/>
      <c r="I26" s="20"/>
      <c r="J26" s="21"/>
      <c r="K26" s="21"/>
    </row>
    <row r="27" spans="1:11" ht="16.5">
      <c r="A27" s="13">
        <v>13</v>
      </c>
      <c r="B27" s="14" t="s">
        <v>9</v>
      </c>
      <c r="C27" s="32" t="s">
        <v>17</v>
      </c>
      <c r="D27" s="33">
        <v>598009</v>
      </c>
      <c r="E27" s="34"/>
      <c r="F27" s="35"/>
      <c r="G27" s="18"/>
      <c r="H27" s="19"/>
      <c r="I27" s="20"/>
      <c r="J27" s="21"/>
      <c r="K27" s="21"/>
    </row>
    <row r="28" spans="1:11" ht="16.5">
      <c r="A28" s="13">
        <v>14</v>
      </c>
      <c r="B28" s="36" t="s">
        <v>12</v>
      </c>
      <c r="C28" s="37" t="s">
        <v>48</v>
      </c>
      <c r="D28" s="33">
        <v>2000000</v>
      </c>
      <c r="E28" s="34"/>
      <c r="F28" s="35"/>
      <c r="G28" s="18"/>
      <c r="H28" s="19"/>
      <c r="I28" s="20"/>
      <c r="J28" s="21"/>
      <c r="K28" s="21"/>
    </row>
    <row r="29" spans="1:11" ht="11.25" customHeight="1">
      <c r="A29" s="13"/>
      <c r="B29" s="14"/>
      <c r="C29" s="38"/>
      <c r="D29" s="39"/>
      <c r="E29" s="40"/>
      <c r="F29" s="40"/>
      <c r="G29" s="18"/>
      <c r="H29" s="19"/>
      <c r="I29" s="20"/>
      <c r="J29" s="21"/>
      <c r="K29" s="21"/>
    </row>
    <row r="30" spans="1:11" ht="16.5">
      <c r="A30" s="13"/>
      <c r="B30" s="14"/>
      <c r="C30" s="41"/>
      <c r="D30" s="17"/>
      <c r="E30" s="40"/>
      <c r="F30" s="40"/>
      <c r="G30" s="18"/>
      <c r="H30" s="19"/>
      <c r="I30" s="20"/>
      <c r="J30" s="21"/>
      <c r="K30" s="21"/>
    </row>
    <row r="31" spans="1:11" ht="17.25" thickBot="1">
      <c r="A31" s="13"/>
      <c r="B31" s="14"/>
      <c r="C31" s="42" t="s">
        <v>21</v>
      </c>
      <c r="D31" s="43">
        <f>SUM(D15:D30)</f>
        <v>36687692</v>
      </c>
      <c r="E31" s="40"/>
      <c r="F31" s="40"/>
      <c r="G31" s="18"/>
      <c r="H31" s="19"/>
      <c r="I31" s="20"/>
      <c r="J31" s="21"/>
      <c r="K31" s="21"/>
    </row>
    <row r="32" spans="1:11" ht="17.25" thickTop="1">
      <c r="A32" s="13"/>
      <c r="B32" s="14"/>
      <c r="C32" s="44"/>
      <c r="D32" s="29"/>
      <c r="E32" s="45"/>
      <c r="F32" s="45"/>
      <c r="G32" s="18"/>
      <c r="H32" s="24"/>
      <c r="I32" s="20"/>
      <c r="J32" s="21"/>
      <c r="K32" s="21"/>
    </row>
    <row r="33" spans="1:11" ht="16.5">
      <c r="A33" s="13"/>
      <c r="B33" s="14"/>
      <c r="C33" s="46"/>
      <c r="D33" s="47"/>
      <c r="F33" s="48"/>
      <c r="G33" s="18"/>
      <c r="H33" s="19"/>
      <c r="I33" s="49"/>
      <c r="J33" s="49"/>
      <c r="K33" s="49"/>
    </row>
    <row r="34" spans="1:11" ht="16.5">
      <c r="A34" s="13"/>
      <c r="B34" s="21"/>
      <c r="C34" s="42" t="s">
        <v>22</v>
      </c>
      <c r="D34" s="50">
        <v>36687692</v>
      </c>
      <c r="E34" s="51"/>
      <c r="F34" s="51"/>
      <c r="G34" s="18"/>
      <c r="H34" s="19"/>
      <c r="I34" s="20"/>
      <c r="J34" s="21"/>
      <c r="K34" s="21"/>
    </row>
    <row r="35" spans="1:11" ht="16.5">
      <c r="A35" s="13"/>
      <c r="B35" s="14"/>
      <c r="C35" s="52"/>
      <c r="D35" s="53"/>
      <c r="E35" s="21"/>
      <c r="F35" s="21"/>
      <c r="G35" s="21"/>
      <c r="H35" s="21"/>
      <c r="I35" s="54"/>
      <c r="J35" s="21"/>
      <c r="K35" s="21"/>
    </row>
    <row r="36" spans="1:11" ht="16.5">
      <c r="A36" s="13"/>
      <c r="B36" s="55"/>
      <c r="C36" s="42" t="s">
        <v>23</v>
      </c>
      <c r="D36" s="56">
        <f>D31-D34</f>
        <v>0</v>
      </c>
      <c r="E36" s="17"/>
      <c r="F36" s="27"/>
      <c r="G36" s="18"/>
      <c r="H36" s="24"/>
      <c r="I36" s="54"/>
      <c r="J36" s="21"/>
      <c r="K36" s="21"/>
    </row>
    <row r="37" spans="1:11" ht="16.5">
      <c r="A37" s="21"/>
      <c r="B37" s="11"/>
      <c r="C37" s="42"/>
      <c r="D37" s="57"/>
      <c r="E37" s="21"/>
      <c r="F37" s="21"/>
      <c r="G37" s="21"/>
      <c r="H37" s="21"/>
      <c r="I37" s="20"/>
      <c r="J37" s="21"/>
      <c r="K37" s="21"/>
    </row>
    <row r="43" spans="3:9" ht="16.5">
      <c r="C43" s="21"/>
      <c r="D43" s="21"/>
      <c r="G43" s="21"/>
      <c r="H43" s="58"/>
      <c r="I43" s="21"/>
    </row>
    <row r="44" spans="2:9" ht="16.5">
      <c r="B44" s="11"/>
      <c r="G44" s="21"/>
      <c r="H44" s="58"/>
      <c r="I44" s="21"/>
    </row>
    <row r="45" spans="1:9" ht="16.5">
      <c r="A45" s="25"/>
      <c r="G45" s="21"/>
      <c r="H45" s="59"/>
      <c r="I45" s="21"/>
    </row>
    <row r="46" spans="2:9" ht="16.5">
      <c r="B46" s="21"/>
      <c r="G46" s="21"/>
      <c r="H46" s="58"/>
      <c r="I46" s="21"/>
    </row>
    <row r="48" ht="16.5">
      <c r="A48" s="25"/>
    </row>
    <row r="49" spans="1:11" ht="16.5">
      <c r="A49" s="60" t="s">
        <v>41</v>
      </c>
      <c r="E49" s="21"/>
      <c r="F49" s="11" t="s">
        <v>24</v>
      </c>
      <c r="G49" s="40"/>
      <c r="H49" s="21"/>
      <c r="I49" s="49"/>
      <c r="J49" s="49"/>
      <c r="K49" s="49"/>
    </row>
    <row r="51" spans="1:4" ht="16.5">
      <c r="A51" s="13">
        <v>15</v>
      </c>
      <c r="B51" s="14" t="s">
        <v>10</v>
      </c>
      <c r="C51" s="15" t="s">
        <v>17</v>
      </c>
      <c r="D51" s="61">
        <v>10877916</v>
      </c>
    </row>
    <row r="52" spans="1:4" ht="16.5">
      <c r="A52" s="13">
        <v>16</v>
      </c>
      <c r="B52" s="14" t="s">
        <v>11</v>
      </c>
      <c r="C52" s="15" t="s">
        <v>17</v>
      </c>
      <c r="D52" s="49">
        <v>3142666</v>
      </c>
    </row>
    <row r="53" spans="1:4" ht="16.5">
      <c r="A53" s="13">
        <v>17</v>
      </c>
      <c r="B53" s="25" t="s">
        <v>16</v>
      </c>
      <c r="C53" s="15" t="s">
        <v>17</v>
      </c>
      <c r="D53" s="49">
        <v>6306680</v>
      </c>
    </row>
    <row r="54" spans="1:4" ht="16.5">
      <c r="A54" s="13">
        <v>18</v>
      </c>
      <c r="B54" s="14" t="s">
        <v>15</v>
      </c>
      <c r="C54" s="15" t="s">
        <v>17</v>
      </c>
      <c r="D54" s="49">
        <v>5000000</v>
      </c>
    </row>
    <row r="55" spans="1:4" ht="16.5">
      <c r="A55" s="13">
        <v>19</v>
      </c>
      <c r="B55" s="14" t="s">
        <v>15</v>
      </c>
      <c r="C55" s="15" t="s">
        <v>29</v>
      </c>
      <c r="D55" s="49">
        <v>375000</v>
      </c>
    </row>
    <row r="56" spans="1:4" ht="16.5">
      <c r="A56" s="13">
        <v>20</v>
      </c>
      <c r="B56" s="14" t="s">
        <v>15</v>
      </c>
      <c r="C56" s="15" t="s">
        <v>57</v>
      </c>
      <c r="D56" s="49">
        <v>400000</v>
      </c>
    </row>
    <row r="57" spans="1:4" ht="16.5">
      <c r="A57" s="13">
        <v>21</v>
      </c>
      <c r="B57" s="14" t="s">
        <v>12</v>
      </c>
      <c r="C57" s="15" t="s">
        <v>17</v>
      </c>
      <c r="D57" s="49">
        <v>5606418</v>
      </c>
    </row>
    <row r="58" spans="1:4" ht="16.5">
      <c r="A58" s="13">
        <v>22</v>
      </c>
      <c r="B58" s="14" t="s">
        <v>18</v>
      </c>
      <c r="C58" s="15" t="s">
        <v>17</v>
      </c>
      <c r="D58" s="49">
        <v>5383196</v>
      </c>
    </row>
    <row r="59" spans="1:4" ht="16.5">
      <c r="A59" s="13">
        <v>23</v>
      </c>
      <c r="B59" s="14" t="s">
        <v>13</v>
      </c>
      <c r="C59" s="15" t="s">
        <v>17</v>
      </c>
      <c r="D59" s="49">
        <v>9716393</v>
      </c>
    </row>
    <row r="60" spans="1:4" ht="16.5">
      <c r="A60" s="13">
        <v>24</v>
      </c>
      <c r="B60" s="14" t="s">
        <v>14</v>
      </c>
      <c r="C60" s="15" t="s">
        <v>17</v>
      </c>
      <c r="D60" s="49">
        <v>7894428</v>
      </c>
    </row>
    <row r="61" spans="1:4" ht="16.5">
      <c r="A61" s="13">
        <v>25</v>
      </c>
      <c r="B61" s="14" t="s">
        <v>19</v>
      </c>
      <c r="C61" s="15" t="s">
        <v>17</v>
      </c>
      <c r="D61" s="49">
        <v>5294953</v>
      </c>
    </row>
    <row r="62" spans="1:4" ht="16.5">
      <c r="A62" s="13">
        <v>26</v>
      </c>
      <c r="B62" s="14" t="s">
        <v>20</v>
      </c>
      <c r="C62" s="15" t="s">
        <v>17</v>
      </c>
      <c r="D62" s="49">
        <v>3906597</v>
      </c>
    </row>
    <row r="63" spans="1:4" ht="16.5">
      <c r="A63" s="13">
        <v>27</v>
      </c>
      <c r="B63" s="14" t="s">
        <v>9</v>
      </c>
      <c r="C63" s="32" t="s">
        <v>17</v>
      </c>
      <c r="D63" s="49">
        <v>2680937</v>
      </c>
    </row>
    <row r="64" spans="1:11" ht="16.5">
      <c r="A64" s="13">
        <v>28</v>
      </c>
      <c r="B64" s="14" t="s">
        <v>12</v>
      </c>
      <c r="C64" s="62" t="s">
        <v>25</v>
      </c>
      <c r="D64" s="63">
        <v>1130628</v>
      </c>
      <c r="E64" s="64"/>
      <c r="F64" s="64"/>
      <c r="G64" s="18"/>
      <c r="H64" s="19"/>
      <c r="I64" s="65"/>
      <c r="J64" s="21"/>
      <c r="K64" s="21"/>
    </row>
    <row r="65" spans="1:11" ht="16.5">
      <c r="A65" s="13">
        <v>29</v>
      </c>
      <c r="B65" s="14" t="s">
        <v>12</v>
      </c>
      <c r="C65" s="66" t="s">
        <v>26</v>
      </c>
      <c r="D65" s="63">
        <v>1818012</v>
      </c>
      <c r="E65" s="17"/>
      <c r="F65" s="27"/>
      <c r="G65" s="18"/>
      <c r="H65" s="19"/>
      <c r="I65" s="20"/>
      <c r="J65" s="21"/>
      <c r="K65" s="21"/>
    </row>
    <row r="66" spans="1:11" ht="16.5">
      <c r="A66" s="13">
        <v>30</v>
      </c>
      <c r="B66" s="14" t="s">
        <v>12</v>
      </c>
      <c r="C66" s="62" t="s">
        <v>34</v>
      </c>
      <c r="D66" s="63">
        <v>720995</v>
      </c>
      <c r="E66" s="45"/>
      <c r="F66" s="29"/>
      <c r="G66" s="18"/>
      <c r="H66" s="19"/>
      <c r="I66" s="20"/>
      <c r="J66" s="21"/>
      <c r="K66" s="21"/>
    </row>
    <row r="67" spans="1:11" ht="16.5">
      <c r="A67" s="13">
        <v>31</v>
      </c>
      <c r="B67" s="14" t="s">
        <v>13</v>
      </c>
      <c r="C67" s="67" t="s">
        <v>35</v>
      </c>
      <c r="D67" s="63">
        <v>1714500</v>
      </c>
      <c r="E67" s="17"/>
      <c r="F67" s="17"/>
      <c r="G67" s="18"/>
      <c r="H67" s="19"/>
      <c r="I67" s="20"/>
      <c r="J67" s="21"/>
      <c r="K67" s="21"/>
    </row>
    <row r="68" spans="1:11" ht="16.5">
      <c r="A68" s="13">
        <v>32</v>
      </c>
      <c r="B68" s="14" t="s">
        <v>13</v>
      </c>
      <c r="C68" s="67" t="s">
        <v>36</v>
      </c>
      <c r="D68" s="63">
        <v>1879105</v>
      </c>
      <c r="E68" s="17"/>
      <c r="F68" s="34"/>
      <c r="G68" s="18"/>
      <c r="H68" s="19"/>
      <c r="I68" s="54"/>
      <c r="J68" s="21"/>
      <c r="K68" s="21"/>
    </row>
    <row r="69" spans="1:11" ht="16.5">
      <c r="A69" s="13">
        <v>33</v>
      </c>
      <c r="B69" s="14" t="s">
        <v>15</v>
      </c>
      <c r="C69" s="68" t="s">
        <v>42</v>
      </c>
      <c r="D69" s="69">
        <v>10000000</v>
      </c>
      <c r="E69" s="17"/>
      <c r="F69" s="70"/>
      <c r="G69" s="18"/>
      <c r="H69" s="24"/>
      <c r="I69" s="54"/>
      <c r="J69" s="21"/>
      <c r="K69" s="21"/>
    </row>
    <row r="70" spans="1:11" ht="16.5">
      <c r="A70" s="13">
        <v>34</v>
      </c>
      <c r="B70" s="14" t="s">
        <v>19</v>
      </c>
      <c r="C70" s="71" t="s">
        <v>44</v>
      </c>
      <c r="D70" s="63">
        <v>10914565</v>
      </c>
      <c r="E70" s="29"/>
      <c r="F70" s="29"/>
      <c r="G70" s="18"/>
      <c r="H70" s="24"/>
      <c r="I70" s="54"/>
      <c r="J70" s="21"/>
      <c r="K70" s="21"/>
    </row>
    <row r="71" spans="1:11" ht="16.5">
      <c r="A71" s="13">
        <v>35</v>
      </c>
      <c r="B71" s="14" t="s">
        <v>20</v>
      </c>
      <c r="C71" s="72" t="s">
        <v>43</v>
      </c>
      <c r="D71" s="63">
        <v>15046043</v>
      </c>
      <c r="E71" s="17"/>
      <c r="F71" s="29"/>
      <c r="G71" s="18"/>
      <c r="H71" s="19"/>
      <c r="I71" s="20"/>
      <c r="J71" s="21"/>
      <c r="K71" s="21"/>
    </row>
    <row r="72" spans="1:11" ht="16.5">
      <c r="A72" s="13">
        <v>36</v>
      </c>
      <c r="B72" s="14" t="s">
        <v>37</v>
      </c>
      <c r="C72" s="73" t="s">
        <v>38</v>
      </c>
      <c r="D72" s="63">
        <v>2799424</v>
      </c>
      <c r="E72" s="17"/>
      <c r="F72" s="29"/>
      <c r="G72" s="18"/>
      <c r="H72" s="19"/>
      <c r="I72" s="20"/>
      <c r="J72" s="21"/>
      <c r="K72" s="21"/>
    </row>
    <row r="73" spans="1:11" ht="16.5">
      <c r="A73" s="13">
        <v>37</v>
      </c>
      <c r="B73" s="14" t="s">
        <v>11</v>
      </c>
      <c r="C73" s="74" t="s">
        <v>46</v>
      </c>
      <c r="D73" s="63">
        <v>10000000</v>
      </c>
      <c r="E73" s="45"/>
      <c r="I73" s="20"/>
      <c r="J73" s="21"/>
      <c r="K73" s="21"/>
    </row>
    <row r="74" spans="1:11" ht="16.5">
      <c r="A74" s="13">
        <v>38</v>
      </c>
      <c r="B74" s="36" t="s">
        <v>12</v>
      </c>
      <c r="C74" s="37" t="s">
        <v>48</v>
      </c>
      <c r="D74" s="40">
        <v>2000000</v>
      </c>
      <c r="F74" s="45"/>
      <c r="G74" s="18"/>
      <c r="H74" s="19"/>
      <c r="I74" s="49"/>
      <c r="J74" s="49"/>
      <c r="K74" s="49"/>
    </row>
    <row r="75" spans="1:11" ht="16.5">
      <c r="A75" s="13">
        <v>39</v>
      </c>
      <c r="B75" s="14" t="s">
        <v>14</v>
      </c>
      <c r="C75" s="37" t="s">
        <v>40</v>
      </c>
      <c r="D75" s="40">
        <v>2105714</v>
      </c>
      <c r="F75" s="48"/>
      <c r="G75" s="18"/>
      <c r="H75" s="19"/>
      <c r="I75" s="49"/>
      <c r="J75" s="49"/>
      <c r="K75" s="49"/>
    </row>
    <row r="76" spans="1:11" ht="16.5">
      <c r="A76" s="13">
        <v>40</v>
      </c>
      <c r="B76" s="25" t="s">
        <v>14</v>
      </c>
      <c r="C76" s="75" t="s">
        <v>53</v>
      </c>
      <c r="D76" s="76">
        <v>5600000</v>
      </c>
      <c r="E76" s="45"/>
      <c r="F76" s="45"/>
      <c r="G76" s="18"/>
      <c r="H76" s="24"/>
      <c r="I76" s="20"/>
      <c r="J76" s="21"/>
      <c r="K76" s="21"/>
    </row>
    <row r="77" spans="1:11" ht="16.5">
      <c r="A77" s="13">
        <v>41</v>
      </c>
      <c r="B77" s="25" t="s">
        <v>9</v>
      </c>
      <c r="C77" s="77" t="s">
        <v>54</v>
      </c>
      <c r="D77" s="78">
        <v>100000</v>
      </c>
      <c r="E77" s="21"/>
      <c r="F77" s="21"/>
      <c r="G77" s="21"/>
      <c r="H77" s="58"/>
      <c r="I77" s="21"/>
      <c r="J77" s="21"/>
      <c r="K77" s="21"/>
    </row>
    <row r="78" spans="1:11" ht="16.5">
      <c r="A78" s="13">
        <v>42</v>
      </c>
      <c r="B78" s="14" t="s">
        <v>37</v>
      </c>
      <c r="C78" s="79" t="s">
        <v>47</v>
      </c>
      <c r="D78" s="78">
        <v>3359834</v>
      </c>
      <c r="E78" s="21"/>
      <c r="F78" s="21"/>
      <c r="G78" s="21"/>
      <c r="H78" s="58"/>
      <c r="I78" s="21"/>
      <c r="J78" s="21"/>
      <c r="K78" s="21"/>
    </row>
    <row r="79" spans="1:11" ht="11.25" customHeight="1">
      <c r="A79" s="13"/>
      <c r="B79" s="14"/>
      <c r="C79" s="80"/>
      <c r="D79" s="81"/>
      <c r="F79" s="45"/>
      <c r="G79" s="18"/>
      <c r="H79" s="19"/>
      <c r="I79" s="49"/>
      <c r="J79" s="49"/>
      <c r="K79" s="49"/>
    </row>
    <row r="80" spans="1:11" ht="16.5">
      <c r="A80" s="13"/>
      <c r="B80" s="14"/>
      <c r="C80" s="37"/>
      <c r="D80" s="82"/>
      <c r="F80" s="45"/>
      <c r="G80" s="18"/>
      <c r="H80" s="19"/>
      <c r="I80" s="49"/>
      <c r="J80" s="49"/>
      <c r="K80" s="49"/>
    </row>
    <row r="81" spans="1:11" ht="17.25" thickBot="1">
      <c r="A81" s="13"/>
      <c r="B81" s="55"/>
      <c r="C81" s="13" t="s">
        <v>21</v>
      </c>
      <c r="D81" s="83">
        <f>SUM(D51:D80)</f>
        <v>135774004</v>
      </c>
      <c r="E81" s="21"/>
      <c r="F81" s="21"/>
      <c r="G81" s="21"/>
      <c r="H81" s="21"/>
      <c r="I81" s="49"/>
      <c r="J81" s="49"/>
      <c r="K81" s="49"/>
    </row>
    <row r="82" spans="1:11" ht="17.25" thickTop="1">
      <c r="A82" s="13"/>
      <c r="B82" s="21"/>
      <c r="C82" s="21"/>
      <c r="D82" s="84"/>
      <c r="E82" s="21"/>
      <c r="F82" s="21"/>
      <c r="G82" s="21"/>
      <c r="H82" s="21"/>
      <c r="I82" s="49"/>
      <c r="J82" s="49"/>
      <c r="K82" s="49"/>
    </row>
    <row r="83" spans="1:11" ht="16.5">
      <c r="A83" s="13"/>
      <c r="B83" s="21"/>
      <c r="C83" s="21"/>
      <c r="D83" s="84"/>
      <c r="E83" s="21"/>
      <c r="F83" s="21"/>
      <c r="G83" s="21"/>
      <c r="H83" s="21"/>
      <c r="I83" s="49"/>
      <c r="J83" s="49"/>
      <c r="K83" s="49"/>
    </row>
    <row r="84" spans="1:11" ht="16.5">
      <c r="A84" s="13"/>
      <c r="B84" s="21"/>
      <c r="C84" s="13" t="s">
        <v>22</v>
      </c>
      <c r="D84" s="85">
        <v>135774004</v>
      </c>
      <c r="E84" s="21"/>
      <c r="F84" s="21"/>
      <c r="G84" s="21"/>
      <c r="H84" s="21"/>
      <c r="I84" s="49"/>
      <c r="J84" s="49"/>
      <c r="K84" s="49"/>
    </row>
    <row r="85" spans="1:11" ht="16.5">
      <c r="A85" s="13"/>
      <c r="B85" s="55"/>
      <c r="C85" s="13"/>
      <c r="D85" s="86"/>
      <c r="E85" s="21"/>
      <c r="F85" s="21"/>
      <c r="G85" s="21"/>
      <c r="H85" s="21"/>
      <c r="I85" s="49"/>
      <c r="J85" s="49"/>
      <c r="K85" s="49"/>
    </row>
    <row r="86" spans="1:11" ht="16.5">
      <c r="A86" s="13"/>
      <c r="B86" s="21"/>
      <c r="C86" s="13" t="s">
        <v>23</v>
      </c>
      <c r="D86" s="56">
        <f>D81-D84</f>
        <v>0</v>
      </c>
      <c r="E86" s="21"/>
      <c r="F86" s="21"/>
      <c r="G86" s="21"/>
      <c r="H86" s="21"/>
      <c r="I86" s="49"/>
      <c r="J86" s="49"/>
      <c r="K86" s="49"/>
    </row>
    <row r="87" spans="1:8" ht="16.5">
      <c r="A87" s="13"/>
      <c r="B87" s="21"/>
      <c r="C87" s="21"/>
      <c r="D87" s="84"/>
      <c r="E87" s="21"/>
      <c r="F87" s="21"/>
      <c r="G87" s="21"/>
      <c r="H87" s="21"/>
    </row>
    <row r="88" spans="1:4" ht="16.5">
      <c r="A88" s="25"/>
      <c r="C88" s="25"/>
      <c r="D88" s="57"/>
    </row>
    <row r="89" ht="16.5">
      <c r="A89" s="25"/>
    </row>
    <row r="90" spans="1:4" ht="16.5">
      <c r="A90" s="25"/>
      <c r="B90" s="87"/>
      <c r="C90" s="88"/>
      <c r="D90" s="78"/>
    </row>
    <row r="91" spans="1:6" ht="16.5">
      <c r="A91" s="10" t="s">
        <v>58</v>
      </c>
      <c r="F91" s="11" t="s">
        <v>32</v>
      </c>
    </row>
    <row r="93" spans="1:4" ht="16.5">
      <c r="A93" s="13">
        <v>43</v>
      </c>
      <c r="B93" s="14" t="s">
        <v>10</v>
      </c>
      <c r="C93" s="15" t="s">
        <v>17</v>
      </c>
      <c r="D93" s="61">
        <v>10253090</v>
      </c>
    </row>
    <row r="94" spans="1:4" ht="16.5">
      <c r="A94" s="13">
        <v>44</v>
      </c>
      <c r="B94" s="14" t="s">
        <v>11</v>
      </c>
      <c r="C94" s="15" t="s">
        <v>17</v>
      </c>
      <c r="D94" s="49">
        <v>10609664</v>
      </c>
    </row>
    <row r="95" spans="1:4" ht="16.5">
      <c r="A95" s="13">
        <v>45</v>
      </c>
      <c r="B95" s="25" t="s">
        <v>16</v>
      </c>
      <c r="C95" s="15" t="s">
        <v>17</v>
      </c>
      <c r="D95" s="49">
        <v>7652717</v>
      </c>
    </row>
    <row r="96" spans="1:4" ht="16.5">
      <c r="A96" s="13">
        <v>46</v>
      </c>
      <c r="B96" s="14" t="s">
        <v>15</v>
      </c>
      <c r="C96" s="15" t="s">
        <v>17</v>
      </c>
      <c r="D96" s="49">
        <v>5000000</v>
      </c>
    </row>
    <row r="97" spans="1:4" ht="16.5">
      <c r="A97" s="13">
        <v>47</v>
      </c>
      <c r="B97" s="14" t="s">
        <v>12</v>
      </c>
      <c r="C97" s="15" t="s">
        <v>17</v>
      </c>
      <c r="D97" s="49">
        <v>3965000</v>
      </c>
    </row>
    <row r="98" spans="1:4" ht="16.5">
      <c r="A98" s="13">
        <v>48</v>
      </c>
      <c r="B98" s="14" t="s">
        <v>18</v>
      </c>
      <c r="C98" s="15" t="s">
        <v>17</v>
      </c>
      <c r="D98" s="49">
        <v>3000000</v>
      </c>
    </row>
    <row r="99" spans="1:4" ht="16.5">
      <c r="A99" s="13">
        <v>49</v>
      </c>
      <c r="B99" s="14" t="s">
        <v>13</v>
      </c>
      <c r="C99" s="15" t="s">
        <v>17</v>
      </c>
      <c r="D99" s="49">
        <v>9003372</v>
      </c>
    </row>
    <row r="100" spans="1:4" ht="16.5">
      <c r="A100" s="13">
        <v>50</v>
      </c>
      <c r="B100" s="14" t="s">
        <v>14</v>
      </c>
      <c r="C100" s="15" t="s">
        <v>17</v>
      </c>
      <c r="D100" s="49">
        <v>10500000</v>
      </c>
    </row>
    <row r="101" spans="1:4" ht="16.5">
      <c r="A101" s="13">
        <v>51</v>
      </c>
      <c r="B101" s="14" t="s">
        <v>19</v>
      </c>
      <c r="C101" s="15" t="s">
        <v>17</v>
      </c>
      <c r="D101" s="49">
        <v>6425056</v>
      </c>
    </row>
    <row r="102" spans="1:4" ht="16.5">
      <c r="A102" s="13">
        <v>52</v>
      </c>
      <c r="B102" s="14" t="s">
        <v>20</v>
      </c>
      <c r="C102" s="15" t="s">
        <v>17</v>
      </c>
      <c r="D102" s="49">
        <v>3906597</v>
      </c>
    </row>
    <row r="103" spans="1:4" ht="16.5">
      <c r="A103" s="13">
        <v>53</v>
      </c>
      <c r="B103" s="14" t="s">
        <v>9</v>
      </c>
      <c r="C103" s="32" t="s">
        <v>17</v>
      </c>
      <c r="D103" s="49">
        <v>4014226</v>
      </c>
    </row>
    <row r="104" spans="1:11" ht="16.5">
      <c r="A104" s="13">
        <v>54</v>
      </c>
      <c r="B104" s="14" t="s">
        <v>20</v>
      </c>
      <c r="C104" s="72" t="s">
        <v>27</v>
      </c>
      <c r="D104" s="78">
        <v>1954757</v>
      </c>
      <c r="F104" s="89"/>
      <c r="G104" s="18"/>
      <c r="H104" s="19"/>
      <c r="I104" s="49"/>
      <c r="J104" s="49"/>
      <c r="K104" s="49"/>
    </row>
    <row r="105" spans="1:11" ht="16.5">
      <c r="A105" s="13">
        <v>55</v>
      </c>
      <c r="B105" s="14" t="s">
        <v>15</v>
      </c>
      <c r="C105" s="90" t="s">
        <v>50</v>
      </c>
      <c r="D105" s="91">
        <v>20551222</v>
      </c>
      <c r="E105" s="45"/>
      <c r="F105" s="29"/>
      <c r="G105" s="18"/>
      <c r="H105" s="19"/>
      <c r="I105" s="20"/>
      <c r="J105" s="21"/>
      <c r="K105" s="21"/>
    </row>
    <row r="106" spans="1:11" ht="16.5">
      <c r="A106" s="13">
        <v>56</v>
      </c>
      <c r="B106" s="14" t="s">
        <v>14</v>
      </c>
      <c r="C106" s="80" t="s">
        <v>39</v>
      </c>
      <c r="D106" s="69">
        <v>22058720</v>
      </c>
      <c r="E106" s="17"/>
      <c r="F106" s="70"/>
      <c r="G106" s="18"/>
      <c r="H106" s="24"/>
      <c r="I106" s="54"/>
      <c r="J106" s="21"/>
      <c r="K106" s="21"/>
    </row>
    <row r="107" spans="1:11" ht="16.5">
      <c r="A107" s="13">
        <v>57</v>
      </c>
      <c r="B107" s="14" t="s">
        <v>11</v>
      </c>
      <c r="C107" s="73" t="s">
        <v>38</v>
      </c>
      <c r="D107" s="92">
        <v>4200000</v>
      </c>
      <c r="E107" s="34"/>
      <c r="F107" s="48"/>
      <c r="G107" s="18"/>
      <c r="H107" s="19"/>
      <c r="I107" s="20"/>
      <c r="J107" s="21"/>
      <c r="K107" s="21"/>
    </row>
    <row r="108" spans="1:11" ht="16.5">
      <c r="A108" s="13">
        <v>58</v>
      </c>
      <c r="B108" s="14" t="s">
        <v>16</v>
      </c>
      <c r="C108" s="73" t="s">
        <v>38</v>
      </c>
      <c r="D108" s="92">
        <v>4200000</v>
      </c>
      <c r="E108" s="34"/>
      <c r="F108" s="48"/>
      <c r="G108" s="18"/>
      <c r="H108" s="19"/>
      <c r="I108" s="20"/>
      <c r="J108" s="21"/>
      <c r="K108" s="21"/>
    </row>
    <row r="109" spans="1:11" ht="16.5">
      <c r="A109" s="13">
        <v>59</v>
      </c>
      <c r="B109" s="14" t="s">
        <v>37</v>
      </c>
      <c r="C109" s="73" t="s">
        <v>38</v>
      </c>
      <c r="D109" s="92">
        <v>5282678</v>
      </c>
      <c r="E109" s="34"/>
      <c r="F109" s="48"/>
      <c r="G109" s="18"/>
      <c r="H109" s="19"/>
      <c r="I109" s="20"/>
      <c r="J109" s="21"/>
      <c r="K109" s="21"/>
    </row>
    <row r="110" spans="1:11" ht="16.5">
      <c r="A110" s="13">
        <v>60</v>
      </c>
      <c r="B110" s="14" t="s">
        <v>16</v>
      </c>
      <c r="C110" s="93" t="s">
        <v>33</v>
      </c>
      <c r="D110" s="94">
        <v>28818456</v>
      </c>
      <c r="F110" s="95"/>
      <c r="G110" s="18"/>
      <c r="H110" s="19"/>
      <c r="I110" s="49"/>
      <c r="J110" s="49"/>
      <c r="K110" s="49"/>
    </row>
    <row r="111" spans="1:11" ht="16.5">
      <c r="A111" s="13">
        <v>61</v>
      </c>
      <c r="B111" s="25" t="s">
        <v>9</v>
      </c>
      <c r="C111" s="77" t="s">
        <v>54</v>
      </c>
      <c r="D111" s="78">
        <v>1503800</v>
      </c>
      <c r="E111" s="21"/>
      <c r="F111" s="21"/>
      <c r="G111" s="21"/>
      <c r="H111" s="58"/>
      <c r="I111" s="21"/>
      <c r="J111" s="21"/>
      <c r="K111" s="21"/>
    </row>
    <row r="112" spans="1:10" ht="16.5">
      <c r="A112" s="13">
        <v>62</v>
      </c>
      <c r="B112" s="14" t="s">
        <v>10</v>
      </c>
      <c r="C112" s="96" t="s">
        <v>28</v>
      </c>
      <c r="D112" s="94">
        <v>24527372</v>
      </c>
      <c r="F112" s="87"/>
      <c r="G112" s="97"/>
      <c r="H112" s="98"/>
      <c r="I112" s="49"/>
      <c r="J112" s="49"/>
    </row>
    <row r="113" spans="1:11" ht="16.5">
      <c r="A113" s="13">
        <v>63</v>
      </c>
      <c r="B113" s="36" t="s">
        <v>11</v>
      </c>
      <c r="C113" s="73" t="s">
        <v>49</v>
      </c>
      <c r="D113" s="69">
        <v>21050000</v>
      </c>
      <c r="E113" s="45"/>
      <c r="I113" s="20"/>
      <c r="J113" s="21"/>
      <c r="K113" s="21"/>
    </row>
    <row r="114" spans="1:11" ht="16.5">
      <c r="A114" s="13">
        <v>64</v>
      </c>
      <c r="B114" s="14" t="s">
        <v>12</v>
      </c>
      <c r="C114" s="62" t="s">
        <v>30</v>
      </c>
      <c r="D114" s="78">
        <v>2000000</v>
      </c>
      <c r="H114" s="19"/>
      <c r="I114" s="49"/>
      <c r="J114" s="49"/>
      <c r="K114" s="49"/>
    </row>
    <row r="115" spans="1:11" ht="16.5">
      <c r="A115" s="13">
        <v>65</v>
      </c>
      <c r="B115" s="14" t="s">
        <v>37</v>
      </c>
      <c r="C115" s="79" t="s">
        <v>47</v>
      </c>
      <c r="D115" s="78">
        <v>16519539</v>
      </c>
      <c r="H115" s="19"/>
      <c r="I115" s="49"/>
      <c r="J115" s="49"/>
      <c r="K115" s="49"/>
    </row>
    <row r="116" spans="1:6" ht="16.5">
      <c r="A116" s="13">
        <v>66</v>
      </c>
      <c r="B116" s="14" t="s">
        <v>13</v>
      </c>
      <c r="C116" s="28" t="s">
        <v>45</v>
      </c>
      <c r="D116" s="78">
        <v>5039088</v>
      </c>
      <c r="F116" s="10"/>
    </row>
    <row r="117" spans="1:9" s="11" customFormat="1" ht="16.5">
      <c r="A117" s="25">
        <v>67</v>
      </c>
      <c r="B117" s="25" t="s">
        <v>12</v>
      </c>
      <c r="C117" s="99" t="s">
        <v>55</v>
      </c>
      <c r="D117" s="100">
        <v>9195000</v>
      </c>
      <c r="G117" s="55"/>
      <c r="H117" s="58"/>
      <c r="I117" s="55"/>
    </row>
    <row r="118" spans="1:9" s="11" customFormat="1" ht="16.5">
      <c r="A118" s="25">
        <v>68</v>
      </c>
      <c r="B118" s="25" t="s">
        <v>18</v>
      </c>
      <c r="C118" s="99" t="s">
        <v>56</v>
      </c>
      <c r="D118" s="101">
        <v>11650000</v>
      </c>
      <c r="G118" s="55"/>
      <c r="H118" s="58"/>
      <c r="I118" s="55"/>
    </row>
    <row r="119" spans="1:10" ht="11.25" customHeight="1">
      <c r="A119" s="13"/>
      <c r="B119" s="14"/>
      <c r="C119" s="102"/>
      <c r="D119" s="39"/>
      <c r="F119" s="87"/>
      <c r="G119" s="97"/>
      <c r="H119" s="98"/>
      <c r="I119" s="49"/>
      <c r="J119" s="49"/>
    </row>
    <row r="120" spans="2:10" ht="16.5">
      <c r="B120" s="14"/>
      <c r="C120" s="103"/>
      <c r="D120" s="104"/>
      <c r="F120" s="87"/>
      <c r="G120" s="97"/>
      <c r="H120" s="98"/>
      <c r="I120" s="49"/>
      <c r="J120" s="49"/>
    </row>
    <row r="121" spans="1:10" ht="17.25" thickBot="1">
      <c r="A121" s="13"/>
      <c r="B121" s="55"/>
      <c r="C121" s="46" t="s">
        <v>21</v>
      </c>
      <c r="D121" s="83">
        <f>SUM(D93:D120)</f>
        <v>252880354</v>
      </c>
      <c r="F121" s="87"/>
      <c r="G121" s="80"/>
      <c r="H121" s="94"/>
      <c r="I121" s="49"/>
      <c r="J121" s="49"/>
    </row>
    <row r="122" spans="1:10" ht="17.25" thickTop="1">
      <c r="A122" s="13"/>
      <c r="B122" s="55"/>
      <c r="C122" s="46"/>
      <c r="D122" s="56"/>
      <c r="F122" s="87"/>
      <c r="G122" s="80"/>
      <c r="H122" s="94"/>
      <c r="I122" s="49"/>
      <c r="J122" s="49"/>
    </row>
    <row r="123" spans="1:10" ht="16.5">
      <c r="A123" s="13"/>
      <c r="B123" s="55"/>
      <c r="C123" s="46"/>
      <c r="D123" s="56"/>
      <c r="F123" s="87"/>
      <c r="G123" s="80"/>
      <c r="H123" s="94"/>
      <c r="I123" s="49"/>
      <c r="J123" s="49"/>
    </row>
    <row r="124" spans="1:10" ht="16.5">
      <c r="A124" s="13"/>
      <c r="B124" s="21"/>
      <c r="C124" s="46" t="s">
        <v>22</v>
      </c>
      <c r="D124" s="105">
        <v>252880354</v>
      </c>
      <c r="F124" s="87"/>
      <c r="G124" s="80"/>
      <c r="H124" s="94"/>
      <c r="I124" s="49"/>
      <c r="J124" s="49"/>
    </row>
    <row r="125" spans="1:10" ht="16.5">
      <c r="A125" s="13"/>
      <c r="B125" s="55"/>
      <c r="C125" s="46"/>
      <c r="D125" s="86"/>
      <c r="I125" s="49"/>
      <c r="J125" s="49"/>
    </row>
    <row r="126" spans="1:10" ht="16.5">
      <c r="A126" s="13"/>
      <c r="B126" s="21"/>
      <c r="C126" s="46" t="s">
        <v>23</v>
      </c>
      <c r="D126" s="56">
        <f>D121-D124</f>
        <v>0</v>
      </c>
      <c r="I126" s="49"/>
      <c r="J126" s="49"/>
    </row>
    <row r="127" spans="1:10" ht="16.5">
      <c r="A127" s="25"/>
      <c r="B127" s="106"/>
      <c r="C127" s="107"/>
      <c r="D127" s="108"/>
      <c r="I127" s="49"/>
      <c r="J127" s="49"/>
    </row>
    <row r="128" spans="1:10" ht="16.5">
      <c r="A128" s="25"/>
      <c r="B128" s="87"/>
      <c r="C128" s="90"/>
      <c r="D128" s="109"/>
      <c r="I128" s="49"/>
      <c r="J128" s="49"/>
    </row>
    <row r="129" spans="1:10" ht="16.5">
      <c r="A129" s="25"/>
      <c r="B129" s="11"/>
      <c r="C129" s="13"/>
      <c r="D129" s="110"/>
      <c r="E129" s="109"/>
      <c r="I129" s="49"/>
      <c r="J129" s="49"/>
    </row>
    <row r="130" spans="1:10" ht="16.5">
      <c r="A130" s="25"/>
      <c r="B130" s="11"/>
      <c r="C130" s="21"/>
      <c r="D130" s="111"/>
      <c r="I130" s="49"/>
      <c r="J130" s="49"/>
    </row>
    <row r="131" spans="1:10" ht="16.5">
      <c r="A131" s="25"/>
      <c r="B131" s="11"/>
      <c r="C131" s="13"/>
      <c r="D131" s="47"/>
      <c r="I131" s="49"/>
      <c r="J131" s="49"/>
    </row>
    <row r="132" spans="1:10" ht="16.5">
      <c r="A132" s="25"/>
      <c r="E132" s="109"/>
      <c r="I132" s="49"/>
      <c r="J132" s="49"/>
    </row>
    <row r="133" spans="1:5" ht="16.5">
      <c r="A133" s="25"/>
      <c r="E133" s="21"/>
    </row>
    <row r="134" spans="1:5" ht="16.5">
      <c r="A134" s="25"/>
      <c r="E134" s="21"/>
    </row>
    <row r="135" spans="1:5" ht="16.5">
      <c r="A135" s="25"/>
      <c r="C135" s="80"/>
      <c r="D135" s="78"/>
      <c r="E135" s="21"/>
    </row>
    <row r="136" spans="1:5" ht="16.5">
      <c r="A136" s="25"/>
      <c r="E136" s="21"/>
    </row>
    <row r="137" ht="16.5">
      <c r="A137" s="25"/>
    </row>
    <row r="138" ht="16.5">
      <c r="A138" s="25"/>
    </row>
    <row r="139" ht="16.5">
      <c r="A139" s="25"/>
    </row>
    <row r="140" ht="16.5">
      <c r="A140" s="25"/>
    </row>
    <row r="141" ht="16.5">
      <c r="A141" s="25"/>
    </row>
    <row r="142" spans="1:4" ht="16.5">
      <c r="A142" s="25"/>
      <c r="D142" s="40"/>
    </row>
    <row r="143" spans="3:4" ht="16.5">
      <c r="C143" s="25"/>
      <c r="D143" s="11"/>
    </row>
    <row r="144" spans="3:4" ht="16.5">
      <c r="C144" s="25"/>
      <c r="D144" s="11"/>
    </row>
    <row r="145" spans="2:4" ht="16.5">
      <c r="B145" s="11"/>
      <c r="C145" s="25"/>
      <c r="D145" s="11"/>
    </row>
    <row r="146" spans="2:4" ht="16.5">
      <c r="B146" s="11"/>
      <c r="C146" s="25"/>
      <c r="D146" s="11"/>
    </row>
    <row r="147" spans="2:4" ht="16.5">
      <c r="B147" s="11"/>
      <c r="C147" s="25"/>
      <c r="D147" s="11"/>
    </row>
    <row r="148" spans="2:4" ht="16.5">
      <c r="B148" s="11"/>
      <c r="C148" s="11"/>
      <c r="D148" s="93"/>
    </row>
    <row r="149" spans="1:4" ht="16.5">
      <c r="A149" s="25"/>
      <c r="B149" s="11"/>
      <c r="C149" s="25"/>
      <c r="D149" s="93"/>
    </row>
    <row r="150" spans="1:4" ht="16.5">
      <c r="A150" s="25"/>
      <c r="B150" s="11"/>
      <c r="C150" s="25"/>
      <c r="D150" s="93"/>
    </row>
    <row r="151" spans="1:4" ht="16.5">
      <c r="A151" s="25"/>
      <c r="B151" s="11"/>
      <c r="D151" s="49"/>
    </row>
    <row r="152" spans="1:4" ht="16.5">
      <c r="A152" s="25"/>
      <c r="B152" s="11"/>
      <c r="D152" s="49"/>
    </row>
    <row r="153" spans="1:4" ht="16.5">
      <c r="A153" s="25"/>
      <c r="B153" s="11"/>
      <c r="D153" s="49"/>
    </row>
    <row r="154" spans="1:4" ht="16.5">
      <c r="A154" s="25"/>
      <c r="B154" s="11"/>
      <c r="D154" s="49"/>
    </row>
    <row r="155" spans="1:4" ht="16.5">
      <c r="A155" s="25"/>
      <c r="B155" s="11"/>
      <c r="D155" s="49"/>
    </row>
    <row r="156" spans="1:4" ht="16.5">
      <c r="A156" s="25"/>
      <c r="B156" s="11"/>
      <c r="D156" s="49"/>
    </row>
    <row r="157" spans="1:4" ht="16.5">
      <c r="A157" s="25"/>
      <c r="B157" s="11"/>
      <c r="D157" s="49"/>
    </row>
    <row r="158" spans="1:4" ht="16.5">
      <c r="A158" s="25"/>
      <c r="B158" s="11"/>
      <c r="D158" s="49"/>
    </row>
    <row r="159" spans="1:4" ht="16.5">
      <c r="A159" s="25"/>
      <c r="B159" s="11"/>
      <c r="D159" s="49"/>
    </row>
    <row r="160" spans="1:4" ht="16.5">
      <c r="A160" s="25"/>
      <c r="B160" s="11"/>
      <c r="D160" s="78"/>
    </row>
    <row r="161" spans="1:4" ht="16.5">
      <c r="A161" s="25"/>
      <c r="B161" s="11"/>
      <c r="D161" s="49"/>
    </row>
    <row r="162" spans="1:4" ht="16.5">
      <c r="A162" s="25"/>
      <c r="B162" s="11"/>
      <c r="D162" s="78"/>
    </row>
    <row r="163" spans="1:4" ht="16.5">
      <c r="A163" s="25"/>
      <c r="B163" s="11"/>
      <c r="D163" s="78"/>
    </row>
    <row r="164" spans="1:4" ht="16.5">
      <c r="A164" s="25"/>
      <c r="B164" s="11"/>
      <c r="D164" s="78"/>
    </row>
    <row r="165" spans="1:4" ht="16.5">
      <c r="A165" s="25"/>
      <c r="B165" s="11"/>
      <c r="D165" s="78"/>
    </row>
    <row r="166" spans="1:4" ht="16.5">
      <c r="A166" s="25"/>
      <c r="B166" s="11"/>
      <c r="D166" s="78"/>
    </row>
    <row r="167" spans="1:4" ht="16.5">
      <c r="A167" s="25"/>
      <c r="B167" s="11"/>
      <c r="D167" s="78"/>
    </row>
    <row r="168" spans="1:4" ht="16.5">
      <c r="A168" s="25"/>
      <c r="B168" s="11"/>
      <c r="D168" s="49"/>
    </row>
    <row r="169" spans="1:4" ht="16.5">
      <c r="A169" s="25"/>
      <c r="B169" s="11"/>
      <c r="D169" s="78"/>
    </row>
    <row r="170" spans="1:4" ht="16.5">
      <c r="A170" s="25"/>
      <c r="B170" s="11"/>
      <c r="D170" s="78"/>
    </row>
    <row r="171" spans="1:4" ht="16.5">
      <c r="A171" s="25"/>
      <c r="B171" s="11"/>
      <c r="D171" s="78"/>
    </row>
    <row r="172" spans="1:4" ht="16.5">
      <c r="A172" s="25"/>
      <c r="B172" s="11"/>
      <c r="D172" s="78"/>
    </row>
    <row r="173" spans="1:4" ht="16.5">
      <c r="A173" s="25"/>
      <c r="B173" s="11"/>
      <c r="D173" s="78"/>
    </row>
    <row r="174" spans="1:4" ht="16.5">
      <c r="A174" s="25"/>
      <c r="B174" s="11"/>
      <c r="D174" s="49"/>
    </row>
    <row r="175" spans="1:4" ht="16.5">
      <c r="A175" s="25"/>
      <c r="B175" s="11"/>
      <c r="D175" s="49"/>
    </row>
    <row r="176" spans="1:4" ht="16.5">
      <c r="A176" s="25"/>
      <c r="B176" s="11"/>
      <c r="D176" s="49"/>
    </row>
    <row r="177" spans="1:4" ht="16.5">
      <c r="A177" s="25"/>
      <c r="B177" s="11"/>
      <c r="D177" s="112"/>
    </row>
    <row r="178" spans="1:4" ht="16.5">
      <c r="A178" s="25"/>
      <c r="B178" s="11"/>
      <c r="C178" s="25"/>
      <c r="D178" s="113"/>
    </row>
    <row r="179" spans="1:4" ht="16.5">
      <c r="A179" s="25"/>
      <c r="B179" s="11"/>
      <c r="D179" s="93"/>
    </row>
    <row r="180" spans="1:4" ht="16.5">
      <c r="A180" s="25"/>
      <c r="B180" s="11"/>
      <c r="D180" s="93"/>
    </row>
    <row r="181" spans="1:4" ht="16.5">
      <c r="A181" s="25"/>
      <c r="B181" s="11"/>
      <c r="D181" s="93"/>
    </row>
    <row r="182" spans="1:4" ht="16.5">
      <c r="A182" s="25"/>
      <c r="B182" s="11"/>
      <c r="D182" s="93"/>
    </row>
    <row r="183" spans="1:4" ht="16.5">
      <c r="A183" s="25"/>
      <c r="B183" s="11"/>
      <c r="D183" s="93"/>
    </row>
    <row r="184" spans="1:4" ht="16.5">
      <c r="A184" s="25"/>
      <c r="B184" s="11"/>
      <c r="D184" s="93"/>
    </row>
    <row r="185" spans="1:4" ht="16.5">
      <c r="A185" s="25"/>
      <c r="B185" s="11"/>
      <c r="D185" s="93"/>
    </row>
    <row r="186" spans="1:4" ht="16.5">
      <c r="A186" s="25"/>
      <c r="B186" s="11"/>
      <c r="D186" s="93"/>
    </row>
    <row r="187" spans="1:4" ht="16.5">
      <c r="A187" s="25"/>
      <c r="B187" s="11"/>
      <c r="D187" s="93"/>
    </row>
    <row r="188" spans="1:4" ht="16.5">
      <c r="A188" s="25"/>
      <c r="B188" s="11"/>
      <c r="D188" s="93"/>
    </row>
    <row r="189" spans="1:4" ht="16.5">
      <c r="A189" s="25"/>
      <c r="B189" s="11"/>
      <c r="D189" s="93"/>
    </row>
    <row r="190" spans="1:4" ht="16.5">
      <c r="A190" s="25"/>
      <c r="B190" s="11"/>
      <c r="D190" s="93"/>
    </row>
    <row r="191" spans="1:4" ht="16.5">
      <c r="A191" s="25"/>
      <c r="B191" s="11"/>
      <c r="D191" s="93"/>
    </row>
    <row r="192" spans="1:4" ht="16.5">
      <c r="A192" s="25"/>
      <c r="B192" s="11"/>
      <c r="D192" s="93"/>
    </row>
    <row r="193" spans="1:4" ht="16.5">
      <c r="A193" s="25"/>
      <c r="B193" s="11"/>
      <c r="D193" s="93"/>
    </row>
    <row r="194" spans="1:4" ht="16.5">
      <c r="A194" s="25"/>
      <c r="B194" s="11"/>
      <c r="D194" s="93"/>
    </row>
    <row r="195" spans="1:4" ht="16.5">
      <c r="A195" s="25"/>
      <c r="B195" s="11"/>
      <c r="D195" s="93"/>
    </row>
    <row r="196" spans="1:4" ht="16.5">
      <c r="A196" s="25"/>
      <c r="B196" s="11"/>
      <c r="D196" s="93"/>
    </row>
    <row r="197" spans="1:4" ht="16.5">
      <c r="A197" s="25"/>
      <c r="B197" s="11"/>
      <c r="D197" s="93"/>
    </row>
    <row r="198" spans="1:4" ht="16.5">
      <c r="A198" s="25"/>
      <c r="B198" s="11"/>
      <c r="D198" s="93"/>
    </row>
    <row r="199" spans="1:4" ht="16.5">
      <c r="A199" s="25"/>
      <c r="B199" s="11"/>
      <c r="D199" s="93"/>
    </row>
    <row r="200" spans="1:4" ht="16.5">
      <c r="A200" s="25"/>
      <c r="B200" s="11"/>
      <c r="D200" s="93"/>
    </row>
    <row r="201" spans="1:4" ht="16.5">
      <c r="A201" s="25"/>
      <c r="B201" s="11"/>
      <c r="D201" s="93"/>
    </row>
    <row r="202" spans="1:4" ht="16.5">
      <c r="A202" s="25"/>
      <c r="B202" s="11"/>
      <c r="D202" s="93"/>
    </row>
    <row r="203" spans="1:4" ht="16.5">
      <c r="A203" s="25"/>
      <c r="B203" s="11"/>
      <c r="D203" s="93"/>
    </row>
    <row r="204" spans="1:4" ht="16.5">
      <c r="A204" s="25"/>
      <c r="B204" s="11"/>
      <c r="D204" s="93"/>
    </row>
    <row r="205" spans="1:4" ht="16.5">
      <c r="A205" s="25"/>
      <c r="B205" s="11"/>
      <c r="D205" s="93"/>
    </row>
    <row r="206" spans="1:4" ht="16.5">
      <c r="A206" s="25"/>
      <c r="B206" s="11"/>
      <c r="D206" s="93"/>
    </row>
    <row r="207" spans="1:4" ht="16.5">
      <c r="A207" s="25"/>
      <c r="B207" s="11"/>
      <c r="D207" s="93"/>
    </row>
    <row r="208" spans="1:4" ht="16.5">
      <c r="A208" s="25"/>
      <c r="B208" s="11"/>
      <c r="D208" s="93"/>
    </row>
    <row r="209" spans="1:4" ht="16.5">
      <c r="A209" s="25"/>
      <c r="B209" s="11"/>
      <c r="D209" s="93"/>
    </row>
    <row r="210" spans="1:4" ht="16.5">
      <c r="A210" s="25"/>
      <c r="B210" s="11"/>
      <c r="D210" s="93"/>
    </row>
    <row r="211" spans="1:4" ht="16.5">
      <c r="A211" s="25"/>
      <c r="B211" s="11"/>
      <c r="D211" s="93"/>
    </row>
    <row r="212" spans="1:4" ht="16.5">
      <c r="A212" s="25"/>
      <c r="B212" s="11"/>
      <c r="D212" s="93"/>
    </row>
    <row r="213" spans="1:4" ht="16.5">
      <c r="A213" s="25"/>
      <c r="B213" s="11"/>
      <c r="D213" s="93"/>
    </row>
    <row r="214" spans="1:4" ht="16.5">
      <c r="A214" s="25"/>
      <c r="B214" s="11"/>
      <c r="D214" s="93"/>
    </row>
    <row r="215" spans="1:4" ht="16.5">
      <c r="A215" s="25"/>
      <c r="B215" s="11"/>
      <c r="D215" s="93"/>
    </row>
    <row r="216" spans="1:4" ht="16.5">
      <c r="A216" s="25"/>
      <c r="B216" s="11"/>
      <c r="D216" s="93"/>
    </row>
    <row r="217" spans="1:4" ht="16.5">
      <c r="A217" s="25"/>
      <c r="B217" s="11"/>
      <c r="D217" s="93"/>
    </row>
    <row r="218" spans="1:4" ht="16.5">
      <c r="A218" s="25"/>
      <c r="B218" s="11"/>
      <c r="D218" s="93"/>
    </row>
    <row r="219" spans="1:4" ht="16.5">
      <c r="A219" s="25"/>
      <c r="B219" s="11"/>
      <c r="D219" s="93"/>
    </row>
    <row r="220" spans="1:4" ht="16.5">
      <c r="A220" s="25"/>
      <c r="B220" s="11"/>
      <c r="D220" s="93"/>
    </row>
    <row r="221" spans="1:4" ht="16.5">
      <c r="A221" s="25"/>
      <c r="B221" s="11"/>
      <c r="D221" s="93"/>
    </row>
    <row r="222" spans="1:4" ht="16.5">
      <c r="A222" s="25"/>
      <c r="B222" s="11"/>
      <c r="D222" s="93"/>
    </row>
    <row r="223" spans="1:4" ht="16.5">
      <c r="A223" s="25"/>
      <c r="B223" s="11"/>
      <c r="D223" s="93"/>
    </row>
    <row r="224" spans="1:4" ht="16.5">
      <c r="A224" s="25"/>
      <c r="B224" s="11"/>
      <c r="D224" s="93"/>
    </row>
    <row r="225" spans="1:4" ht="16.5">
      <c r="A225" s="25"/>
      <c r="B225" s="11"/>
      <c r="D225" s="93"/>
    </row>
    <row r="226" spans="1:4" ht="16.5">
      <c r="A226" s="25"/>
      <c r="B226" s="11"/>
      <c r="D226" s="93"/>
    </row>
    <row r="227" spans="1:4" ht="16.5">
      <c r="A227" s="25"/>
      <c r="B227" s="11"/>
      <c r="D227" s="93"/>
    </row>
    <row r="228" spans="1:4" ht="16.5">
      <c r="A228" s="25"/>
      <c r="B228" s="11"/>
      <c r="D228" s="93"/>
    </row>
    <row r="229" spans="1:4" ht="16.5">
      <c r="A229" s="25"/>
      <c r="B229" s="11"/>
      <c r="D229" s="93"/>
    </row>
    <row r="230" spans="1:4" ht="16.5">
      <c r="A230" s="25"/>
      <c r="B230" s="11"/>
      <c r="D230" s="93"/>
    </row>
    <row r="231" spans="1:4" ht="16.5">
      <c r="A231" s="25"/>
      <c r="B231" s="11"/>
      <c r="D231" s="93"/>
    </row>
    <row r="232" spans="1:4" ht="16.5">
      <c r="A232" s="25"/>
      <c r="B232" s="11"/>
      <c r="D232" s="93"/>
    </row>
    <row r="233" spans="1:4" ht="16.5">
      <c r="A233" s="25"/>
      <c r="B233" s="11"/>
      <c r="D233" s="93"/>
    </row>
    <row r="234" spans="1:4" ht="16.5">
      <c r="A234" s="25"/>
      <c r="B234" s="11"/>
      <c r="D234" s="93"/>
    </row>
    <row r="235" spans="1:4" ht="16.5">
      <c r="A235" s="25"/>
      <c r="B235" s="11"/>
      <c r="D235" s="93"/>
    </row>
    <row r="236" spans="1:4" ht="16.5">
      <c r="A236" s="25"/>
      <c r="B236" s="11"/>
      <c r="D236" s="93"/>
    </row>
    <row r="237" spans="1:4" ht="16.5">
      <c r="A237" s="25"/>
      <c r="B237" s="11"/>
      <c r="D237" s="93"/>
    </row>
    <row r="238" spans="1:4" ht="16.5">
      <c r="A238" s="25"/>
      <c r="B238" s="11"/>
      <c r="D238" s="93"/>
    </row>
    <row r="239" spans="1:4" ht="16.5">
      <c r="A239" s="25"/>
      <c r="B239" s="11"/>
      <c r="D239" s="93"/>
    </row>
    <row r="240" spans="1:4" ht="16.5">
      <c r="A240" s="25"/>
      <c r="B240" s="11"/>
      <c r="D240" s="93"/>
    </row>
    <row r="241" spans="1:4" ht="16.5">
      <c r="A241" s="25"/>
      <c r="B241" s="11"/>
      <c r="D241" s="93"/>
    </row>
    <row r="242" spans="1:4" ht="16.5">
      <c r="A242" s="25"/>
      <c r="B242" s="11"/>
      <c r="D242" s="93"/>
    </row>
    <row r="243" spans="1:4" ht="16.5">
      <c r="A243" s="25"/>
      <c r="B243" s="11"/>
      <c r="D243" s="93"/>
    </row>
    <row r="244" spans="1:4" ht="16.5">
      <c r="A244" s="25"/>
      <c r="B244" s="11"/>
      <c r="D244" s="93"/>
    </row>
    <row r="245" spans="1:4" ht="16.5">
      <c r="A245" s="25"/>
      <c r="B245" s="11"/>
      <c r="D245" s="93"/>
    </row>
    <row r="246" spans="1:4" ht="16.5">
      <c r="A246" s="25"/>
      <c r="B246" s="11"/>
      <c r="D246" s="93"/>
    </row>
    <row r="247" spans="1:4" ht="16.5">
      <c r="A247" s="25"/>
      <c r="B247" s="11"/>
      <c r="D247" s="93"/>
    </row>
    <row r="248" spans="1:4" ht="16.5">
      <c r="A248" s="25"/>
      <c r="B248" s="11"/>
      <c r="D248" s="93"/>
    </row>
    <row r="249" spans="1:4" ht="16.5">
      <c r="A249" s="25"/>
      <c r="B249" s="11"/>
      <c r="D249" s="93"/>
    </row>
    <row r="250" spans="1:4" ht="16.5">
      <c r="A250" s="25"/>
      <c r="B250" s="11"/>
      <c r="D250" s="93"/>
    </row>
    <row r="251" spans="1:4" ht="16.5">
      <c r="A251" s="25"/>
      <c r="B251" s="11"/>
      <c r="D251" s="93"/>
    </row>
    <row r="252" spans="1:4" ht="16.5">
      <c r="A252" s="25"/>
      <c r="B252" s="11"/>
      <c r="D252" s="93"/>
    </row>
    <row r="253" spans="1:4" ht="16.5">
      <c r="A253" s="25"/>
      <c r="B253" s="11"/>
      <c r="D253" s="93"/>
    </row>
    <row r="254" spans="1:4" ht="16.5">
      <c r="A254" s="25"/>
      <c r="B254" s="11"/>
      <c r="D254" s="93"/>
    </row>
    <row r="255" spans="1:4" ht="16.5">
      <c r="A255" s="25"/>
      <c r="B255" s="11"/>
      <c r="D255" s="93"/>
    </row>
    <row r="256" spans="1:4" ht="16.5">
      <c r="A256" s="25"/>
      <c r="D256" s="93"/>
    </row>
    <row r="257" spans="1:4" ht="16.5">
      <c r="A257" s="25"/>
      <c r="D257" s="93"/>
    </row>
    <row r="258" spans="1:4" ht="16.5">
      <c r="A258" s="25"/>
      <c r="D258" s="93"/>
    </row>
    <row r="259" spans="1:4" ht="15.75">
      <c r="A259" s="114"/>
      <c r="D259" s="93"/>
    </row>
    <row r="260" ht="15.75">
      <c r="A260" s="114"/>
    </row>
    <row r="261" ht="15.75">
      <c r="A261" s="114"/>
    </row>
    <row r="262" ht="15.75">
      <c r="A262" s="114"/>
    </row>
    <row r="263" ht="15.75">
      <c r="A263" s="114"/>
    </row>
  </sheetData>
  <mergeCells count="3">
    <mergeCell ref="A6:D6"/>
    <mergeCell ref="A7:D7"/>
    <mergeCell ref="A8:D8"/>
  </mergeCells>
  <printOptions horizontalCentered="1"/>
  <pageMargins left="0.4" right="0.27" top="0.33" bottom="0.21" header="0.35" footer="0.35"/>
  <pageSetup fitToHeight="3" horizontalDpi="300" verticalDpi="300" orientation="portrait" scale="89" r:id="rId1"/>
  <headerFooter alignWithMargins="0">
    <oddHeader>&amp;C &amp;R&amp;"Book Antiqua,Bold"Attachment II
</oddHeader>
    <oddFooter>&amp;C&amp;8&amp;P</oddFooter>
  </headerFooter>
  <rowBreaks count="2" manualBreakCount="2">
    <brk id="48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stephanie.stapleton</dc:creator>
  <cp:keywords/>
  <dc:description/>
  <cp:lastModifiedBy>sstapleton</cp:lastModifiedBy>
  <cp:lastPrinted>2009-09-01T20:19:47Z</cp:lastPrinted>
  <dcterms:created xsi:type="dcterms:W3CDTF">2008-08-28T12:47:39Z</dcterms:created>
  <dcterms:modified xsi:type="dcterms:W3CDTF">2009-09-01T20:19:52Z</dcterms:modified>
  <cp:category/>
  <cp:version/>
  <cp:contentType/>
  <cp:contentStatus/>
</cp:coreProperties>
</file>