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715" windowHeight="5640" activeTab="0"/>
  </bookViews>
  <sheets>
    <sheet name="2004 and 2005" sheetId="1" r:id="rId1"/>
    <sheet name="summary" sheetId="2" r:id="rId2"/>
  </sheets>
  <definedNames/>
  <calcPr fullCalcOnLoad="1"/>
</workbook>
</file>

<file path=xl/sharedStrings.xml><?xml version="1.0" encoding="utf-8"?>
<sst xmlns="http://schemas.openxmlformats.org/spreadsheetml/2006/main" count="57" uniqueCount="31">
  <si>
    <t>State University System</t>
  </si>
  <si>
    <t>Total Damage / Preventive Measures / Cleanup</t>
  </si>
  <si>
    <t>Estimated FEMA Reimbursement</t>
  </si>
  <si>
    <t>Estimated State Insurance Coverage</t>
  </si>
  <si>
    <t>Costs not covered</t>
  </si>
  <si>
    <t>Revenue Loss</t>
  </si>
  <si>
    <t>UF-IFAS</t>
  </si>
  <si>
    <t>FSU</t>
  </si>
  <si>
    <t>FAMU</t>
  </si>
  <si>
    <t>USF</t>
  </si>
  <si>
    <t>FAU</t>
  </si>
  <si>
    <t>UWF</t>
  </si>
  <si>
    <t>UCF</t>
  </si>
  <si>
    <t>FIU</t>
  </si>
  <si>
    <t>UNF</t>
  </si>
  <si>
    <t>FGCU</t>
  </si>
  <si>
    <t>NCF</t>
  </si>
  <si>
    <t>TOTAL</t>
  </si>
  <si>
    <t>Updated December, 2005</t>
  </si>
  <si>
    <t>2005 Appropriation</t>
  </si>
  <si>
    <t>UF*</t>
  </si>
  <si>
    <t>*includes IFAS</t>
  </si>
  <si>
    <t>2004 Costs not Covered</t>
  </si>
  <si>
    <t>2005 Costs not Covered</t>
  </si>
  <si>
    <t>Total Costs</t>
  </si>
  <si>
    <t>2004 Estimated Costs</t>
  </si>
  <si>
    <t>2005 Estimated Costs</t>
  </si>
  <si>
    <t>2004 &amp; 2005 Estimated Hurricane Costs</t>
  </si>
  <si>
    <t>Summary Estimated Hurricane Costs</t>
  </si>
  <si>
    <t>These costs include related hurricane damages and cleanup not covered</t>
  </si>
  <si>
    <t>by FEMA or insurance and preventive hurricane measures.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</si>
</sst>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"/>
  </numFmts>
  <fonts count="7">
    <font>
      <sz val="12"/>
      <name val="Arial"/>
      <family val="0"/>
    </font>
    <font>
      <b/>
      <sz val="12"/>
      <name val="Arial"/>
      <family val="2"/>
    </font>
    <font>
      <b/>
      <u val="singleAccounting"/>
      <sz val="12"/>
      <name val="Arial"/>
      <family val="2"/>
    </font>
    <font>
      <sz val="8"/>
      <name val="Arial"/>
      <family val="0"/>
    </font>
    <font>
      <b/>
      <u val="single"/>
      <sz val="12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ill="1" applyAlignment="1">
      <alignment/>
    </xf>
    <xf numFmtId="164" fontId="0" fillId="0" borderId="0" xfId="17" applyNumberFormat="1" applyFill="1" applyAlignment="1">
      <alignment/>
    </xf>
    <xf numFmtId="164" fontId="2" fillId="0" borderId="0" xfId="17" applyNumberFormat="1" applyFont="1" applyFill="1" applyAlignment="1">
      <alignment horizontal="center" wrapText="1"/>
    </xf>
    <xf numFmtId="0" fontId="1" fillId="0" borderId="0" xfId="0" applyFont="1" applyFill="1" applyAlignment="1">
      <alignment/>
    </xf>
    <xf numFmtId="165" fontId="0" fillId="0" borderId="0" xfId="17" applyNumberFormat="1" applyFill="1" applyAlignment="1">
      <alignment/>
    </xf>
    <xf numFmtId="165" fontId="0" fillId="0" borderId="1" xfId="17" applyNumberFormat="1" applyFill="1" applyBorder="1" applyAlignment="1">
      <alignment/>
    </xf>
    <xf numFmtId="0" fontId="1" fillId="0" borderId="0" xfId="0" applyFont="1" applyAlignment="1">
      <alignment/>
    </xf>
    <xf numFmtId="165" fontId="0" fillId="0" borderId="0" xfId="17" applyNumberFormat="1" applyAlignment="1">
      <alignment/>
    </xf>
    <xf numFmtId="164" fontId="0" fillId="0" borderId="1" xfId="17" applyNumberFormat="1" applyFill="1" applyBorder="1" applyAlignment="1">
      <alignment/>
    </xf>
    <xf numFmtId="164" fontId="0" fillId="0" borderId="0" xfId="17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164" fontId="2" fillId="0" borderId="0" xfId="17" applyNumberFormat="1" applyFont="1" applyFill="1" applyBorder="1" applyAlignment="1">
      <alignment horizontal="center" wrapText="1"/>
    </xf>
    <xf numFmtId="164" fontId="0" fillId="0" borderId="0" xfId="17" applyNumberFormat="1" applyFill="1" applyBorder="1" applyAlignment="1">
      <alignment/>
    </xf>
    <xf numFmtId="165" fontId="0" fillId="0" borderId="0" xfId="17" applyNumberFormat="1" applyFill="1" applyBorder="1" applyAlignment="1">
      <alignment/>
    </xf>
    <xf numFmtId="0" fontId="4" fillId="0" borderId="0" xfId="0" applyFont="1" applyAlignment="1">
      <alignment horizontal="center"/>
    </xf>
    <xf numFmtId="164" fontId="0" fillId="2" borderId="2" xfId="17" applyNumberFormat="1" applyFill="1" applyBorder="1" applyAlignment="1">
      <alignment/>
    </xf>
    <xf numFmtId="0" fontId="4" fillId="0" borderId="0" xfId="0" applyFont="1" applyFill="1" applyAlignment="1">
      <alignment/>
    </xf>
    <xf numFmtId="165" fontId="0" fillId="0" borderId="0" xfId="17" applyNumberFormat="1" applyFont="1" applyAlignment="1">
      <alignment/>
    </xf>
    <xf numFmtId="0" fontId="0" fillId="0" borderId="1" xfId="0" applyBorder="1" applyAlignment="1">
      <alignment/>
    </xf>
    <xf numFmtId="164" fontId="0" fillId="2" borderId="0" xfId="17" applyNumberFormat="1" applyFill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165" fontId="0" fillId="2" borderId="0" xfId="17" applyNumberFormat="1" applyFill="1" applyBorder="1" applyAlignment="1">
      <alignment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tabSelected="1" workbookViewId="0" topLeftCell="A1">
      <pane xSplit="1" ySplit="6" topLeftCell="B33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3" sqref="A3:G3"/>
    </sheetView>
  </sheetViews>
  <sheetFormatPr defaultColWidth="8.88671875" defaultRowHeight="15"/>
  <cols>
    <col min="2" max="2" width="11.99609375" style="0" bestFit="1" customWidth="1"/>
    <col min="3" max="3" width="15.4453125" style="0" customWidth="1"/>
    <col min="4" max="4" width="10.99609375" style="0" bestFit="1" customWidth="1"/>
    <col min="5" max="5" width="12.4453125" style="0" customWidth="1"/>
    <col min="6" max="6" width="11.99609375" style="0" bestFit="1" customWidth="1"/>
    <col min="7" max="7" width="10.99609375" style="0" hidden="1" customWidth="1"/>
  </cols>
  <sheetData>
    <row r="1" spans="1:7" ht="15.75">
      <c r="A1" s="26" t="s">
        <v>0</v>
      </c>
      <c r="B1" s="26"/>
      <c r="C1" s="26"/>
      <c r="D1" s="26"/>
      <c r="E1" s="26"/>
      <c r="F1" s="26"/>
      <c r="G1" s="26"/>
    </row>
    <row r="2" spans="1:7" ht="15.75">
      <c r="A2" s="26" t="s">
        <v>27</v>
      </c>
      <c r="B2" s="26"/>
      <c r="C2" s="26"/>
      <c r="D2" s="26"/>
      <c r="E2" s="26"/>
      <c r="F2" s="26"/>
      <c r="G2" s="26"/>
    </row>
    <row r="3" spans="1:7" ht="15.75">
      <c r="A3" s="26" t="s">
        <v>18</v>
      </c>
      <c r="B3" s="26"/>
      <c r="C3" s="26"/>
      <c r="D3" s="26"/>
      <c r="E3" s="26"/>
      <c r="F3" s="26"/>
      <c r="G3" s="26"/>
    </row>
    <row r="4" spans="1:7" ht="15.75">
      <c r="A4" s="13"/>
      <c r="B4" s="13"/>
      <c r="C4" s="13"/>
      <c r="D4" s="13"/>
      <c r="E4" s="13"/>
      <c r="F4" s="13"/>
      <c r="G4" s="13"/>
    </row>
    <row r="5" spans="2:7" ht="15">
      <c r="B5" s="2"/>
      <c r="C5" s="2"/>
      <c r="D5" s="2"/>
      <c r="E5" s="2"/>
      <c r="F5" s="2"/>
      <c r="G5" s="2"/>
    </row>
    <row r="6" spans="1:7" ht="101.25">
      <c r="A6" s="1"/>
      <c r="B6" s="3" t="s">
        <v>1</v>
      </c>
      <c r="C6" s="3" t="s">
        <v>2</v>
      </c>
      <c r="D6" s="3" t="s">
        <v>3</v>
      </c>
      <c r="E6" s="3" t="s">
        <v>19</v>
      </c>
      <c r="F6" s="14" t="s">
        <v>4</v>
      </c>
      <c r="G6" s="3" t="s">
        <v>5</v>
      </c>
    </row>
    <row r="7" spans="1:7" ht="20.25">
      <c r="A7" s="19" t="s">
        <v>25</v>
      </c>
      <c r="B7" s="3"/>
      <c r="C7" s="3"/>
      <c r="D7" s="3"/>
      <c r="E7" s="3"/>
      <c r="F7" s="14"/>
      <c r="G7" s="3"/>
    </row>
    <row r="8" spans="1:7" ht="15.75">
      <c r="A8" s="4" t="s">
        <v>20</v>
      </c>
      <c r="B8" s="2">
        <v>4074028</v>
      </c>
      <c r="C8" s="2">
        <v>3076896</v>
      </c>
      <c r="D8" s="2">
        <v>104114</v>
      </c>
      <c r="E8" s="2">
        <v>0</v>
      </c>
      <c r="F8" s="15">
        <f aca="true" t="shared" si="0" ref="F8:F17">+B8-C8-D8</f>
        <v>893018</v>
      </c>
      <c r="G8" s="2">
        <v>1478928</v>
      </c>
    </row>
    <row r="9" spans="1:7" ht="15.75">
      <c r="A9" s="4" t="s">
        <v>7</v>
      </c>
      <c r="B9" s="2">
        <v>383870</v>
      </c>
      <c r="C9" s="2">
        <v>80451</v>
      </c>
      <c r="D9" s="2">
        <v>0</v>
      </c>
      <c r="E9" s="2">
        <v>0</v>
      </c>
      <c r="F9" s="15">
        <f t="shared" si="0"/>
        <v>303419</v>
      </c>
      <c r="G9" s="2">
        <v>62000</v>
      </c>
    </row>
    <row r="10" spans="1:7" ht="15.75">
      <c r="A10" s="4" t="s">
        <v>8</v>
      </c>
      <c r="B10" s="2">
        <v>86303</v>
      </c>
      <c r="C10" s="2">
        <v>25891</v>
      </c>
      <c r="D10" s="2">
        <v>60412</v>
      </c>
      <c r="E10" s="2">
        <v>0</v>
      </c>
      <c r="F10" s="15">
        <f t="shared" si="0"/>
        <v>0</v>
      </c>
      <c r="G10" s="2">
        <v>0</v>
      </c>
    </row>
    <row r="11" spans="1:7" ht="15.75">
      <c r="A11" s="4" t="s">
        <v>9</v>
      </c>
      <c r="B11" s="2">
        <v>1980839</v>
      </c>
      <c r="C11" s="2">
        <v>243924</v>
      </c>
      <c r="D11" s="2">
        <v>1736915</v>
      </c>
      <c r="E11" s="2">
        <v>0</v>
      </c>
      <c r="F11" s="15">
        <f t="shared" si="0"/>
        <v>0</v>
      </c>
      <c r="G11" s="2">
        <v>1076140.68</v>
      </c>
    </row>
    <row r="12" spans="1:7" ht="15.75">
      <c r="A12" s="4" t="s">
        <v>10</v>
      </c>
      <c r="B12" s="2">
        <v>2440901</v>
      </c>
      <c r="C12" s="2">
        <v>2014267</v>
      </c>
      <c r="D12" s="2">
        <v>276850</v>
      </c>
      <c r="E12" s="2">
        <v>0</v>
      </c>
      <c r="F12" s="15">
        <f>+B12-C12-D12</f>
        <v>149784</v>
      </c>
      <c r="G12" s="2">
        <v>1244891</v>
      </c>
    </row>
    <row r="13" spans="1:7" ht="15.75">
      <c r="A13" s="4" t="s">
        <v>11</v>
      </c>
      <c r="B13" s="2">
        <v>10803825</v>
      </c>
      <c r="C13" s="2">
        <v>6018844</v>
      </c>
      <c r="D13" s="2">
        <v>639997</v>
      </c>
      <c r="E13" s="2">
        <v>4900000</v>
      </c>
      <c r="F13" s="15">
        <f>+B13+G13-C13-D13-E13</f>
        <v>13495</v>
      </c>
      <c r="G13" s="2">
        <v>768511</v>
      </c>
    </row>
    <row r="14" spans="1:7" ht="15.75">
      <c r="A14" s="4" t="s">
        <v>12</v>
      </c>
      <c r="B14" s="2">
        <v>4137735</v>
      </c>
      <c r="C14" s="2">
        <v>1987524</v>
      </c>
      <c r="D14" s="2">
        <v>1057836</v>
      </c>
      <c r="E14" s="2">
        <v>0</v>
      </c>
      <c r="F14" s="15">
        <f>+B14-C14-D14</f>
        <v>1092375</v>
      </c>
      <c r="G14" s="2">
        <v>654000</v>
      </c>
    </row>
    <row r="15" spans="1:7" ht="15.75">
      <c r="A15" s="4" t="s">
        <v>13</v>
      </c>
      <c r="B15" s="2">
        <v>161412</v>
      </c>
      <c r="C15" s="2">
        <v>146913</v>
      </c>
      <c r="D15" s="2">
        <v>0</v>
      </c>
      <c r="E15" s="2">
        <v>0</v>
      </c>
      <c r="F15" s="15">
        <f t="shared" si="0"/>
        <v>14499</v>
      </c>
      <c r="G15" s="2">
        <v>59533.67</v>
      </c>
    </row>
    <row r="16" spans="1:7" ht="15.75">
      <c r="A16" s="4" t="s">
        <v>14</v>
      </c>
      <c r="B16" s="2">
        <v>59923</v>
      </c>
      <c r="C16" s="2">
        <v>40019</v>
      </c>
      <c r="D16" s="2">
        <v>19904</v>
      </c>
      <c r="E16" s="2">
        <v>0</v>
      </c>
      <c r="F16" s="15">
        <f t="shared" si="0"/>
        <v>0</v>
      </c>
      <c r="G16" s="2">
        <v>37765.76</v>
      </c>
    </row>
    <row r="17" spans="1:7" ht="15.75">
      <c r="A17" s="4" t="s">
        <v>15</v>
      </c>
      <c r="B17" s="2">
        <v>256280</v>
      </c>
      <c r="C17" s="2">
        <v>142234</v>
      </c>
      <c r="D17" s="2">
        <v>51998</v>
      </c>
      <c r="E17" s="2">
        <v>0</v>
      </c>
      <c r="F17" s="15">
        <f t="shared" si="0"/>
        <v>62048</v>
      </c>
      <c r="G17" s="2">
        <v>228810.4</v>
      </c>
    </row>
    <row r="18" spans="1:7" ht="15.75">
      <c r="A18" s="4" t="s">
        <v>16</v>
      </c>
      <c r="B18" s="9">
        <v>124395</v>
      </c>
      <c r="C18" s="9">
        <v>111446</v>
      </c>
      <c r="D18" s="9">
        <v>6220</v>
      </c>
      <c r="E18" s="9">
        <v>0</v>
      </c>
      <c r="F18" s="9">
        <f>+B18-C18-D18</f>
        <v>6729</v>
      </c>
      <c r="G18" s="9">
        <v>0</v>
      </c>
    </row>
    <row r="19" spans="1:7" ht="15.75">
      <c r="A19" s="7" t="s">
        <v>17</v>
      </c>
      <c r="B19" s="10">
        <f aca="true" t="shared" si="1" ref="B19:G19">SUM(B8:B18)</f>
        <v>24509511</v>
      </c>
      <c r="C19" s="10">
        <f t="shared" si="1"/>
        <v>13888409</v>
      </c>
      <c r="D19" s="10">
        <f t="shared" si="1"/>
        <v>3954246</v>
      </c>
      <c r="E19" s="10">
        <f t="shared" si="1"/>
        <v>4900000</v>
      </c>
      <c r="F19" s="22">
        <f t="shared" si="1"/>
        <v>2535367</v>
      </c>
      <c r="G19" s="10">
        <f t="shared" si="1"/>
        <v>5610580.51</v>
      </c>
    </row>
    <row r="20" ht="15">
      <c r="F20" s="23"/>
    </row>
    <row r="21" spans="1:6" ht="15">
      <c r="A21" s="12" t="s">
        <v>21</v>
      </c>
      <c r="F21" s="24"/>
    </row>
    <row r="22" ht="15">
      <c r="F22" s="23"/>
    </row>
    <row r="23" spans="1:6" ht="15.75">
      <c r="A23" s="19" t="s">
        <v>26</v>
      </c>
      <c r="F23" s="23"/>
    </row>
    <row r="24" spans="1:7" ht="15.75">
      <c r="A24" s="4" t="s">
        <v>6</v>
      </c>
      <c r="B24" s="5">
        <v>1880618</v>
      </c>
      <c r="C24" s="5">
        <v>756100</v>
      </c>
      <c r="D24" s="5">
        <v>297000</v>
      </c>
      <c r="F24" s="15">
        <f aca="true" t="shared" si="2" ref="F24:F33">+B24-C24-D24</f>
        <v>827518</v>
      </c>
      <c r="G24" s="5">
        <v>10000</v>
      </c>
    </row>
    <row r="25" spans="1:7" ht="15.75">
      <c r="A25" s="4" t="s">
        <v>7</v>
      </c>
      <c r="B25" s="5">
        <v>435000</v>
      </c>
      <c r="C25" s="5">
        <v>190900</v>
      </c>
      <c r="D25" s="5">
        <v>0</v>
      </c>
      <c r="F25" s="15">
        <f t="shared" si="2"/>
        <v>244100</v>
      </c>
      <c r="G25" s="5">
        <v>0</v>
      </c>
    </row>
    <row r="26" spans="1:7" ht="15.75">
      <c r="A26" s="4" t="s">
        <v>8</v>
      </c>
      <c r="B26" s="5">
        <v>85000</v>
      </c>
      <c r="C26" s="5">
        <v>0</v>
      </c>
      <c r="D26" s="5">
        <v>0</v>
      </c>
      <c r="F26" s="15">
        <f t="shared" si="2"/>
        <v>85000</v>
      </c>
      <c r="G26" s="5">
        <v>0</v>
      </c>
    </row>
    <row r="27" spans="1:7" ht="15.75">
      <c r="A27" s="4" t="s">
        <v>9</v>
      </c>
      <c r="B27" s="5">
        <v>2663911</v>
      </c>
      <c r="C27" s="5">
        <v>484917</v>
      </c>
      <c r="D27" s="5">
        <v>0</v>
      </c>
      <c r="F27" s="15">
        <f t="shared" si="2"/>
        <v>2178994</v>
      </c>
      <c r="G27" s="5">
        <v>207035</v>
      </c>
    </row>
    <row r="28" spans="1:7" ht="15.75">
      <c r="A28" s="4" t="s">
        <v>10</v>
      </c>
      <c r="B28" s="5">
        <v>9627166</v>
      </c>
      <c r="C28" s="5">
        <v>6169234</v>
      </c>
      <c r="D28" s="5">
        <v>422000</v>
      </c>
      <c r="F28" s="15">
        <f>+B28-C28-D28</f>
        <v>3035932</v>
      </c>
      <c r="G28" s="5">
        <v>0</v>
      </c>
    </row>
    <row r="29" spans="1:7" ht="15.75">
      <c r="A29" s="4" t="s">
        <v>11</v>
      </c>
      <c r="B29" s="5">
        <v>634775</v>
      </c>
      <c r="C29" s="5">
        <v>399629</v>
      </c>
      <c r="D29" s="5">
        <v>34286</v>
      </c>
      <c r="F29" s="15">
        <f>+B29+G29-C29-D29-E29</f>
        <v>200860</v>
      </c>
      <c r="G29" s="5">
        <v>0</v>
      </c>
    </row>
    <row r="30" spans="1:7" ht="15.75">
      <c r="A30" s="4" t="s">
        <v>12</v>
      </c>
      <c r="B30" s="5">
        <v>143753</v>
      </c>
      <c r="C30" s="5">
        <v>96519</v>
      </c>
      <c r="D30" s="5">
        <v>15061</v>
      </c>
      <c r="F30" s="15">
        <f>+B30-C30-D30</f>
        <v>32173</v>
      </c>
      <c r="G30" s="5">
        <v>0</v>
      </c>
    </row>
    <row r="31" spans="1:7" ht="15.75">
      <c r="A31" s="4" t="s">
        <v>13</v>
      </c>
      <c r="B31" s="5">
        <v>9481276</v>
      </c>
      <c r="C31" s="5">
        <v>6108178</v>
      </c>
      <c r="D31" s="5">
        <v>1293023</v>
      </c>
      <c r="F31" s="15">
        <f t="shared" si="2"/>
        <v>2080075</v>
      </c>
      <c r="G31" s="5">
        <v>282000</v>
      </c>
    </row>
    <row r="32" spans="1:7" ht="15.75">
      <c r="A32" s="4" t="s">
        <v>14</v>
      </c>
      <c r="B32" s="5">
        <v>0</v>
      </c>
      <c r="C32" s="5">
        <v>0</v>
      </c>
      <c r="D32" s="5">
        <v>0</v>
      </c>
      <c r="F32" s="15">
        <f t="shared" si="2"/>
        <v>0</v>
      </c>
      <c r="G32" s="5">
        <v>0</v>
      </c>
    </row>
    <row r="33" spans="1:7" ht="15.75">
      <c r="A33" s="4" t="s">
        <v>15</v>
      </c>
      <c r="B33" s="5">
        <v>424426</v>
      </c>
      <c r="C33" s="5">
        <v>0</v>
      </c>
      <c r="D33" s="5">
        <v>0</v>
      </c>
      <c r="F33" s="15">
        <f t="shared" si="2"/>
        <v>424426</v>
      </c>
      <c r="G33" s="5">
        <v>0</v>
      </c>
    </row>
    <row r="34" spans="1:7" ht="15.75">
      <c r="A34" s="4" t="s">
        <v>16</v>
      </c>
      <c r="B34" s="6">
        <v>1732</v>
      </c>
      <c r="C34" s="6">
        <v>961</v>
      </c>
      <c r="D34" s="6">
        <v>53</v>
      </c>
      <c r="E34" s="21"/>
      <c r="F34" s="9">
        <f>+B34-C34-D34</f>
        <v>718</v>
      </c>
      <c r="G34" s="6">
        <v>0</v>
      </c>
    </row>
    <row r="35" spans="1:7" ht="15.75">
      <c r="A35" s="7" t="s">
        <v>17</v>
      </c>
      <c r="B35" s="8">
        <f>SUM(B24:B34)</f>
        <v>25377657</v>
      </c>
      <c r="C35" s="8">
        <f>SUM(C24:C34)</f>
        <v>14206438</v>
      </c>
      <c r="D35" s="8">
        <f>SUM(D24:D34)</f>
        <v>2061423</v>
      </c>
      <c r="E35" s="20">
        <v>0</v>
      </c>
      <c r="F35" s="25">
        <f>SUM(F24:F34)</f>
        <v>9109796</v>
      </c>
      <c r="G35" s="8">
        <v>499035</v>
      </c>
    </row>
    <row r="36" ht="15">
      <c r="F36" s="23"/>
    </row>
    <row r="37" ht="15">
      <c r="F37" s="23"/>
    </row>
    <row r="38" ht="15">
      <c r="F38" s="23"/>
    </row>
  </sheetData>
  <mergeCells count="3">
    <mergeCell ref="A1:G1"/>
    <mergeCell ref="A2:G2"/>
    <mergeCell ref="A3:G3"/>
  </mergeCells>
  <printOptions horizontalCentered="1"/>
  <pageMargins left="0.5" right="0.5" top="1" bottom="1" header="0.5" footer="0.5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workbookViewId="0" topLeftCell="A7">
      <selection activeCell="A23" sqref="A23"/>
    </sheetView>
  </sheetViews>
  <sheetFormatPr defaultColWidth="8.88671875" defaultRowHeight="15"/>
  <cols>
    <col min="2" max="2" width="11.99609375" style="0" bestFit="1" customWidth="1"/>
    <col min="3" max="3" width="12.4453125" style="0" customWidth="1"/>
    <col min="4" max="4" width="11.99609375" style="0" bestFit="1" customWidth="1"/>
  </cols>
  <sheetData>
    <row r="1" spans="1:4" ht="15.75">
      <c r="A1" s="26" t="s">
        <v>0</v>
      </c>
      <c r="B1" s="26"/>
      <c r="C1" s="26"/>
      <c r="D1" s="26"/>
    </row>
    <row r="2" spans="1:4" ht="15.75">
      <c r="A2" s="26" t="s">
        <v>28</v>
      </c>
      <c r="B2" s="26"/>
      <c r="C2" s="26"/>
      <c r="D2" s="26"/>
    </row>
    <row r="3" spans="1:4" ht="15.75">
      <c r="A3" s="26" t="s">
        <v>18</v>
      </c>
      <c r="B3" s="26"/>
      <c r="C3" s="26"/>
      <c r="D3" s="26"/>
    </row>
    <row r="4" spans="1:2" ht="15">
      <c r="A4" s="1"/>
      <c r="B4" s="2"/>
    </row>
    <row r="5" spans="1:4" ht="40.5">
      <c r="A5" s="1"/>
      <c r="B5" s="14" t="s">
        <v>22</v>
      </c>
      <c r="C5" s="14" t="s">
        <v>23</v>
      </c>
      <c r="D5" s="17" t="s">
        <v>24</v>
      </c>
    </row>
    <row r="6" spans="1:4" ht="15.75">
      <c r="A6" s="4" t="s">
        <v>20</v>
      </c>
      <c r="B6" s="15">
        <v>893018</v>
      </c>
      <c r="C6" s="16">
        <v>827518</v>
      </c>
      <c r="D6" s="11">
        <f>SUM(B6:C6)</f>
        <v>1720536</v>
      </c>
    </row>
    <row r="7" spans="1:4" ht="15.75">
      <c r="A7" s="4" t="s">
        <v>7</v>
      </c>
      <c r="B7" s="15">
        <v>303419</v>
      </c>
      <c r="C7" s="16">
        <v>244100</v>
      </c>
      <c r="D7" s="11">
        <f aca="true" t="shared" si="0" ref="D7:D16">SUM(B7:C7)</f>
        <v>547519</v>
      </c>
    </row>
    <row r="8" spans="1:4" ht="15.75">
      <c r="A8" s="4" t="s">
        <v>8</v>
      </c>
      <c r="B8" s="15">
        <v>0</v>
      </c>
      <c r="C8" s="16">
        <v>85000</v>
      </c>
      <c r="D8" s="11">
        <f t="shared" si="0"/>
        <v>85000</v>
      </c>
    </row>
    <row r="9" spans="1:4" ht="15.75">
      <c r="A9" s="4" t="s">
        <v>9</v>
      </c>
      <c r="B9" s="15">
        <v>0</v>
      </c>
      <c r="C9" s="16">
        <v>2178994</v>
      </c>
      <c r="D9" s="11">
        <f>SUM(B9:C9)</f>
        <v>2178994</v>
      </c>
    </row>
    <row r="10" spans="1:4" ht="15.75">
      <c r="A10" s="4" t="s">
        <v>10</v>
      </c>
      <c r="B10" s="15">
        <v>149784</v>
      </c>
      <c r="C10" s="16">
        <v>3035932</v>
      </c>
      <c r="D10" s="11">
        <f t="shared" si="0"/>
        <v>3185716</v>
      </c>
    </row>
    <row r="11" spans="1:4" ht="15.75">
      <c r="A11" s="4" t="s">
        <v>11</v>
      </c>
      <c r="B11" s="15">
        <v>13495</v>
      </c>
      <c r="C11" s="16">
        <v>200860</v>
      </c>
      <c r="D11" s="11">
        <f t="shared" si="0"/>
        <v>214355</v>
      </c>
    </row>
    <row r="12" spans="1:4" ht="15.75">
      <c r="A12" s="4" t="s">
        <v>12</v>
      </c>
      <c r="B12" s="15">
        <v>1092375</v>
      </c>
      <c r="C12" s="16">
        <v>32173</v>
      </c>
      <c r="D12" s="11">
        <f t="shared" si="0"/>
        <v>1124548</v>
      </c>
    </row>
    <row r="13" spans="1:4" ht="15.75">
      <c r="A13" s="4" t="s">
        <v>13</v>
      </c>
      <c r="B13" s="15">
        <v>14499</v>
      </c>
      <c r="C13" s="16">
        <v>2080075</v>
      </c>
      <c r="D13" s="11">
        <f t="shared" si="0"/>
        <v>2094574</v>
      </c>
    </row>
    <row r="14" spans="1:4" ht="15.75">
      <c r="A14" s="4" t="s">
        <v>14</v>
      </c>
      <c r="B14" s="15">
        <v>0</v>
      </c>
      <c r="C14" s="16">
        <v>0</v>
      </c>
      <c r="D14" s="11">
        <f t="shared" si="0"/>
        <v>0</v>
      </c>
    </row>
    <row r="15" spans="1:4" ht="15.75">
      <c r="A15" s="4" t="s">
        <v>15</v>
      </c>
      <c r="B15" s="15">
        <v>62048</v>
      </c>
      <c r="C15" s="16">
        <v>424426</v>
      </c>
      <c r="D15" s="11">
        <f t="shared" si="0"/>
        <v>486474</v>
      </c>
    </row>
    <row r="16" spans="1:4" ht="15.75">
      <c r="A16" s="4" t="s">
        <v>16</v>
      </c>
      <c r="B16" s="9">
        <v>6729</v>
      </c>
      <c r="C16" s="6">
        <v>718</v>
      </c>
      <c r="D16" s="11">
        <f t="shared" si="0"/>
        <v>7447</v>
      </c>
    </row>
    <row r="17" spans="1:4" ht="15.75">
      <c r="A17" s="7" t="s">
        <v>17</v>
      </c>
      <c r="B17" s="15">
        <f>SUM(B6:B16)</f>
        <v>2535367</v>
      </c>
      <c r="C17" s="16">
        <f>SUM(C6:C16)</f>
        <v>9109796</v>
      </c>
      <c r="D17" s="18">
        <f>SUM(D6:D16)</f>
        <v>11645163</v>
      </c>
    </row>
    <row r="19" spans="1:2" ht="15">
      <c r="A19" s="12" t="s">
        <v>21</v>
      </c>
      <c r="B19" s="11"/>
    </row>
    <row r="21" ht="15">
      <c r="A21" t="s">
        <v>29</v>
      </c>
    </row>
    <row r="22" ht="15">
      <c r="A22" t="s">
        <v>30</v>
      </c>
    </row>
  </sheetData>
  <mergeCells count="3">
    <mergeCell ref="A1:D1"/>
    <mergeCell ref="A3:D3"/>
    <mergeCell ref="A2:D2"/>
  </mergeCells>
  <printOptions horizontalCentered="1"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Jones</dc:creator>
  <cp:keywords/>
  <dc:description/>
  <cp:lastModifiedBy>Tim Jones</cp:lastModifiedBy>
  <cp:lastPrinted>2006-01-11T14:45:16Z</cp:lastPrinted>
  <dcterms:created xsi:type="dcterms:W3CDTF">2005-12-08T13:18:41Z</dcterms:created>
  <dcterms:modified xsi:type="dcterms:W3CDTF">2006-01-11T14:50:04Z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-335111387</vt:i4>
  </property>
  <property fmtid="{D5CDD505-2E9C-101B-9397-08002B2CF9AE}" pid="3" name="_EmailSubject">
    <vt:lpwstr>BOG Agenda</vt:lpwstr>
  </property>
  <property fmtid="{D5CDD505-2E9C-101B-9397-08002B2CF9AE}" pid="4" name="_AuthorEmail">
    <vt:lpwstr>Tim.Jones@flbog.org</vt:lpwstr>
  </property>
  <property fmtid="{D5CDD505-2E9C-101B-9397-08002B2CF9AE}" pid="5" name="_AuthorEmailDisplayName">
    <vt:lpwstr>Jones, Tim</vt:lpwstr>
  </property>
  <property fmtid="{D5CDD505-2E9C-101B-9397-08002B2CF9AE}" pid="6" name="_PreviousAdHocReviewCycleID">
    <vt:i4>-335111387</vt:i4>
  </property>
</Properties>
</file>