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firstSheet="1" activeTab="1"/>
  </bookViews>
  <sheets>
    <sheet name="Phase VI" sheetId="1" r:id="rId1"/>
    <sheet name="FGCUStudentUnion" sheetId="2" r:id="rId2"/>
  </sheets>
  <definedNames>
    <definedName name="_xlnm.Print_Area" localSheetId="1">'FGCUStudentUnion'!$A$1:$E$53</definedName>
    <definedName name="_xlnm.Print_Area" localSheetId="0">'Phase VI'!$A$1:$E$65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<sst xmlns="http://schemas.openxmlformats.org/spreadsheetml/2006/main" count="91" uniqueCount="83">
  <si>
    <t>Sources of Funds</t>
  </si>
  <si>
    <t>Basis for Amounts</t>
  </si>
  <si>
    <t>Net Bond Proceeds</t>
  </si>
  <si>
    <t>Total Sources of Funds</t>
  </si>
  <si>
    <t>Uses of Funds</t>
  </si>
  <si>
    <t>Planning, Construction &amp; Equipment</t>
  </si>
  <si>
    <t xml:space="preserve">Estimated Interest to be Paid During </t>
  </si>
  <si>
    <t>Construction (Capitalized Interest)</t>
  </si>
  <si>
    <t>Total Uses of Funds</t>
  </si>
  <si>
    <t>Less:  Operating Costs</t>
  </si>
  <si>
    <t>Revenue Available for Debt Service</t>
  </si>
  <si>
    <t>Debt Service Coverage Ratio</t>
  </si>
  <si>
    <t>Debt Service Reserve Account</t>
  </si>
  <si>
    <t>N/A</t>
  </si>
  <si>
    <t>Variable rate financing does not require a debt service reserve fund.</t>
  </si>
  <si>
    <t>for Fiscal Year 2004-2005*</t>
  </si>
  <si>
    <t>Plus:   Interest Earnings</t>
  </si>
  <si>
    <t>From Housing System Revenue</t>
  </si>
  <si>
    <t xml:space="preserve"> </t>
  </si>
  <si>
    <t xml:space="preserve">Estimate is based on the net bond proceeds on deposit in the 2003 Project </t>
  </si>
  <si>
    <t>BOARD OF GOVERNORS</t>
  </si>
  <si>
    <t xml:space="preserve">Series 2003 Revenue Bonds amount to finance North Lake Village, Phase VI  </t>
  </si>
  <si>
    <t xml:space="preserve">based on an interest rate of 5.0% for 30 years.  The bonds will be issued as  </t>
  </si>
  <si>
    <t xml:space="preserve">fixed or variable rate debt by the Florida Gulf Coast University Financing </t>
  </si>
  <si>
    <t xml:space="preserve">Less:  Cost of Issuance </t>
  </si>
  <si>
    <t>Estimated Phase VI costs associated with the issuance of the Series 2003</t>
  </si>
  <si>
    <t>Revenue Bonds.</t>
  </si>
  <si>
    <t>balance.</t>
  </si>
  <si>
    <t xml:space="preserve">Construction Fund invested for 12 months at an interest rate of 2.00%, declining </t>
  </si>
  <si>
    <t>(North Lake Village, Phase VI)</t>
  </si>
  <si>
    <t>Analysis of the Financial Plan for FGCU Residence Life Plan, Phase VI</t>
  </si>
  <si>
    <t>(including contingency for construction)</t>
  </si>
  <si>
    <t xml:space="preserve">Cost of design, construction, oversight and equipment.  The project cost is </t>
  </si>
  <si>
    <t xml:space="preserve">$26,883 per bed or $99 per gross square foot.  This is comparable to the </t>
  </si>
  <si>
    <t xml:space="preserve">Capitalized interest through and including the August 31, 2004 </t>
  </si>
  <si>
    <t>debt service payment at 5%.</t>
  </si>
  <si>
    <t>*  The financial analysis is based upon information provided by Florida Gulf Coast University.</t>
  </si>
  <si>
    <t>Bond Sale Amount</t>
  </si>
  <si>
    <t>Debt Service Coverage - North Lake Village Phase VI</t>
  </si>
  <si>
    <t>North Lake Village, Phase VI Only</t>
  </si>
  <si>
    <t>Based on projected housing revenues generated by Phase VI</t>
  </si>
  <si>
    <t>during fiscal year 2004-2005, the first complete year of operations.</t>
  </si>
  <si>
    <t>and no Summer income.</t>
  </si>
  <si>
    <t>Projected operating expenditures for Phase VI during 2004-2005.</t>
  </si>
  <si>
    <t xml:space="preserve">Debt service payment for the proposed Series 2003 Revenue </t>
  </si>
  <si>
    <t>Bonds attributable to Phase VI only.</t>
  </si>
  <si>
    <t>Corporation, Inc.</t>
  </si>
  <si>
    <t xml:space="preserve">Assumes a 80% occupancy rate for Fall and Spring semesters, </t>
  </si>
  <si>
    <t>project cost of Phase V of $99 per square foot and $26,883 per bed.</t>
  </si>
  <si>
    <t>(North Lake Village, Phase VI Only)</t>
  </si>
  <si>
    <t>Operating Revenues:</t>
  </si>
  <si>
    <t>Total Debt Service 2004-2005</t>
  </si>
  <si>
    <t xml:space="preserve">           (Construction Trust Fund)</t>
  </si>
  <si>
    <t xml:space="preserve">          Total Sources of Funds</t>
  </si>
  <si>
    <t xml:space="preserve">Plus:   Interest Earnings </t>
  </si>
  <si>
    <t xml:space="preserve">            (Construction Trust Fund)</t>
  </si>
  <si>
    <t>Project Cost</t>
  </si>
  <si>
    <t>Estimated Interest to be Paid During</t>
  </si>
  <si>
    <t>(Planning, Construction &amp; Equipment</t>
  </si>
  <si>
    <t>including contingency for construction)</t>
  </si>
  <si>
    <t>STATE UNIVERSITY OF FLORIDA</t>
  </si>
  <si>
    <t>for Fiscal Year 2008-2009</t>
  </si>
  <si>
    <t>Coast University Financing Corporation.</t>
  </si>
  <si>
    <t>(Student Union Addition, Phase I)</t>
  </si>
  <si>
    <t>Interest earnings during construction @ 4%.</t>
  </si>
  <si>
    <t>Estimated project cost.</t>
  </si>
  <si>
    <t>Estimated interest cost during construction @5.46%.</t>
  </si>
  <si>
    <t xml:space="preserve">Series 2007B Bond amount based on a variable, tax-exempt </t>
  </si>
  <si>
    <t xml:space="preserve">interest rate of 5.46% for 30 years issued by the Florida Gulf  </t>
  </si>
  <si>
    <t xml:space="preserve">Estimated Sources and Uses of Funds for Florida Gulf Coast University Student Union Addition, Phase I </t>
  </si>
  <si>
    <t xml:space="preserve">                Underwriting Fees and Expenses</t>
  </si>
  <si>
    <t xml:space="preserve">                Financial Advisor</t>
  </si>
  <si>
    <t xml:space="preserve">                Other Expenses</t>
  </si>
  <si>
    <t xml:space="preserve">Includes ratings fees, printing costs, and other </t>
  </si>
  <si>
    <t xml:space="preserve">    miscellaneous expenses.</t>
  </si>
  <si>
    <t xml:space="preserve">            Total Costs of Issuance</t>
  </si>
  <si>
    <t>Based on estimated costs.</t>
  </si>
  <si>
    <t xml:space="preserve">                LOC Counsel Fee</t>
  </si>
  <si>
    <t xml:space="preserve">                Bond Counsel Fees and Expenses</t>
  </si>
  <si>
    <t xml:space="preserve">                Disclosure Counsel Fees and Expenses</t>
  </si>
  <si>
    <r>
      <t xml:space="preserve">Less:  Cost of Issuance </t>
    </r>
    <r>
      <rPr>
        <b/>
        <vertAlign val="superscript"/>
        <sz val="11"/>
        <rFont val="Arial"/>
        <family val="2"/>
      </rPr>
      <t>(1)</t>
    </r>
  </si>
  <si>
    <t>(1)  In addition to the costs of issuance shown, there is also an annual letter of credit fee of 30 basis points and an annual re-marketing agent fee of 7 basis points.</t>
  </si>
  <si>
    <t xml:space="preserve">                                                                                                                ATTACHMENT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</si>
</sst>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"/>
    <numFmt numFmtId="167" formatCode="mmmm\ d\,\ yyyy"/>
    <numFmt numFmtId="168" formatCode="0.00_);\(0.00\)"/>
  </numFmts>
  <fonts count="2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u val="single"/>
      <sz val="11"/>
      <name val="Helv"/>
      <family val="0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trike/>
      <vertAlign val="subscript"/>
      <sz val="8"/>
      <name val="Helv"/>
      <family val="0"/>
    </font>
    <font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8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64" fontId="6" fillId="0" borderId="0" xfId="0" applyFont="1" applyAlignment="1">
      <alignment/>
    </xf>
    <xf numFmtId="41" fontId="7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 horizontal="centerContinuous"/>
      <protection/>
    </xf>
    <xf numFmtId="164" fontId="13" fillId="0" borderId="0" xfId="0" applyFont="1" applyAlignment="1">
      <alignment horizontal="centerContinuous"/>
    </xf>
    <xf numFmtId="164" fontId="14" fillId="0" borderId="0" xfId="0" applyFont="1" applyAlignment="1" applyProtection="1">
      <alignment horizontal="left"/>
      <protection/>
    </xf>
    <xf numFmtId="164" fontId="13" fillId="0" borderId="0" xfId="0" applyFont="1" applyAlignment="1">
      <alignment/>
    </xf>
    <xf numFmtId="164" fontId="14" fillId="0" borderId="0" xfId="0" applyFont="1" applyAlignment="1" applyProtection="1">
      <alignment horizontal="center"/>
      <protection/>
    </xf>
    <xf numFmtId="164" fontId="13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 horizontal="left"/>
      <protection/>
    </xf>
    <xf numFmtId="42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164" fontId="12" fillId="0" borderId="0" xfId="0" applyFont="1" applyAlignment="1">
      <alignment/>
    </xf>
    <xf numFmtId="164" fontId="12" fillId="0" borderId="0" xfId="0" applyFont="1" applyAlignment="1" applyProtection="1">
      <alignment horizontal="center"/>
      <protection/>
    </xf>
    <xf numFmtId="164" fontId="15" fillId="0" borderId="0" xfId="0" applyFont="1" applyAlignment="1">
      <alignment/>
    </xf>
    <xf numFmtId="165" fontId="12" fillId="0" borderId="0" xfId="0" applyNumberFormat="1" applyFont="1" applyAlignment="1" applyProtection="1">
      <alignment/>
      <protection/>
    </xf>
    <xf numFmtId="164" fontId="16" fillId="0" borderId="0" xfId="0" applyFont="1" applyAlignment="1">
      <alignment/>
    </xf>
    <xf numFmtId="42" fontId="12" fillId="0" borderId="1" xfId="0" applyNumberFormat="1" applyFont="1" applyBorder="1" applyAlignment="1" applyProtection="1">
      <alignment/>
      <protection/>
    </xf>
    <xf numFmtId="42" fontId="12" fillId="0" borderId="2" xfId="0" applyNumberFormat="1" applyFont="1" applyBorder="1" applyAlignment="1" applyProtection="1">
      <alignment/>
      <protection/>
    </xf>
    <xf numFmtId="164" fontId="17" fillId="0" borderId="0" xfId="0" applyFont="1" applyAlignment="1">
      <alignment/>
    </xf>
    <xf numFmtId="164" fontId="5" fillId="0" borderId="0" xfId="0" applyFont="1" applyAlignment="1">
      <alignment/>
    </xf>
    <xf numFmtId="42" fontId="12" fillId="0" borderId="0" xfId="0" applyNumberFormat="1" applyFont="1" applyBorder="1" applyAlignment="1" applyProtection="1">
      <alignment/>
      <protection/>
    </xf>
    <xf numFmtId="164" fontId="0" fillId="0" borderId="0" xfId="0" applyAlignment="1">
      <alignment/>
    </xf>
    <xf numFmtId="164" fontId="19" fillId="0" borderId="0" xfId="0" applyFont="1" applyAlignment="1">
      <alignment/>
    </xf>
    <xf numFmtId="39" fontId="19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5" fillId="0" borderId="0" xfId="0" applyFont="1" applyAlignment="1" applyProtection="1">
      <alignment horizontal="center"/>
      <protection/>
    </xf>
    <xf numFmtId="164" fontId="11" fillId="0" borderId="0" xfId="0" applyFont="1" applyAlignment="1" applyProtection="1">
      <alignment horizontal="center"/>
      <protection/>
    </xf>
    <xf numFmtId="164" fontId="12" fillId="0" borderId="0" xfId="0" applyFont="1" applyAlignment="1">
      <alignment wrapText="1"/>
    </xf>
    <xf numFmtId="164" fontId="0" fillId="0" borderId="0" xfId="0" applyAlignment="1">
      <alignment wrapText="1"/>
    </xf>
    <xf numFmtId="164" fontId="20" fillId="0" borderId="0" xfId="0" applyFont="1" applyAlignment="1">
      <alignment/>
    </xf>
    <xf numFmtId="164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37">
      <selection activeCell="C47" sqref="C47"/>
    </sheetView>
  </sheetViews>
  <sheetFormatPr defaultColWidth="9.33203125" defaultRowHeight="10.5"/>
  <cols>
    <col min="1" max="1" width="55.8320312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90.83203125" style="0" customWidth="1"/>
    <col min="10" max="10" width="12.83203125" style="0" customWidth="1"/>
  </cols>
  <sheetData>
    <row r="1" spans="1:5" ht="15.75">
      <c r="A1" s="42" t="s">
        <v>20</v>
      </c>
      <c r="B1" s="42"/>
      <c r="C1" s="42"/>
      <c r="D1" s="42"/>
      <c r="E1" s="42"/>
    </row>
    <row r="2" spans="1:5" ht="12.75">
      <c r="A2" s="1" t="s">
        <v>30</v>
      </c>
      <c r="B2" s="1"/>
      <c r="C2" s="2"/>
      <c r="D2" s="2"/>
      <c r="E2" s="2"/>
    </row>
    <row r="3" spans="1:5" ht="12.75">
      <c r="A3" s="1" t="s">
        <v>29</v>
      </c>
      <c r="B3" s="1"/>
      <c r="C3" s="2"/>
      <c r="D3" s="2"/>
      <c r="E3" s="2"/>
    </row>
    <row r="4" spans="1:5" ht="12.75">
      <c r="A4" s="1" t="s">
        <v>15</v>
      </c>
      <c r="B4" s="1"/>
      <c r="C4" s="2"/>
      <c r="D4" s="2"/>
      <c r="E4" s="2"/>
    </row>
    <row r="5" spans="1:5" ht="7.5" customHeight="1">
      <c r="A5" s="1"/>
      <c r="B5" s="1"/>
      <c r="C5" s="2"/>
      <c r="D5" s="2"/>
      <c r="E5" s="2"/>
    </row>
    <row r="6" spans="1:5" ht="12.75">
      <c r="A6" s="1" t="s">
        <v>49</v>
      </c>
      <c r="B6" s="1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3" t="s">
        <v>0</v>
      </c>
      <c r="B8" s="3"/>
      <c r="C8" s="4"/>
      <c r="D8" s="4"/>
      <c r="E8" s="5" t="s">
        <v>1</v>
      </c>
    </row>
    <row r="9" spans="1:5" ht="7.5" customHeight="1">
      <c r="A9" s="4"/>
      <c r="B9" s="4"/>
      <c r="C9" s="6"/>
      <c r="D9" s="6"/>
      <c r="E9" s="4"/>
    </row>
    <row r="10" spans="1:5" ht="12.75">
      <c r="A10" s="6" t="s">
        <v>37</v>
      </c>
      <c r="B10" s="6"/>
      <c r="C10" s="13">
        <v>9000000</v>
      </c>
      <c r="D10" s="13"/>
      <c r="E10" s="6" t="s">
        <v>21</v>
      </c>
    </row>
    <row r="11" spans="1:5" ht="12.75">
      <c r="A11" s="6"/>
      <c r="B11" s="6"/>
      <c r="C11" s="7"/>
      <c r="D11" s="7"/>
      <c r="E11" s="6" t="s">
        <v>22</v>
      </c>
    </row>
    <row r="12" spans="1:5" ht="12.75" customHeight="1">
      <c r="A12" s="6"/>
      <c r="B12" s="6"/>
      <c r="C12" s="7"/>
      <c r="D12" s="7"/>
      <c r="E12" s="6" t="s">
        <v>23</v>
      </c>
    </row>
    <row r="13" spans="1:5" ht="12.75" customHeight="1">
      <c r="A13" s="6"/>
      <c r="B13" s="6"/>
      <c r="C13" s="7"/>
      <c r="D13" s="7"/>
      <c r="E13" s="6" t="s">
        <v>46</v>
      </c>
    </row>
    <row r="14" spans="1:5" ht="12.75" customHeight="1">
      <c r="A14" s="6"/>
      <c r="B14" s="6"/>
      <c r="C14" s="7"/>
      <c r="D14" s="7"/>
      <c r="E14" s="6"/>
    </row>
    <row r="15" spans="1:5" ht="12.75" customHeight="1">
      <c r="A15" s="6" t="s">
        <v>24</v>
      </c>
      <c r="B15" s="6"/>
      <c r="C15" s="13">
        <v>-180000</v>
      </c>
      <c r="D15" s="7"/>
      <c r="E15" s="6" t="s">
        <v>25</v>
      </c>
    </row>
    <row r="16" spans="1:5" ht="12.75" customHeight="1">
      <c r="A16" s="6"/>
      <c r="B16" s="6"/>
      <c r="C16" s="17"/>
      <c r="D16" s="7"/>
      <c r="E16" s="6" t="s">
        <v>26</v>
      </c>
    </row>
    <row r="17" spans="1:5" ht="12.75" customHeight="1">
      <c r="A17" s="6"/>
      <c r="B17" s="6"/>
      <c r="C17" s="17"/>
      <c r="D17" s="7"/>
      <c r="E17" s="6"/>
    </row>
    <row r="18" spans="1:5" ht="7.5" customHeight="1">
      <c r="A18" s="6"/>
      <c r="B18" s="6"/>
      <c r="C18" s="7"/>
      <c r="D18" s="7"/>
      <c r="E18" s="6"/>
    </row>
    <row r="19" spans="1:5" ht="12.75">
      <c r="A19" s="6" t="s">
        <v>2</v>
      </c>
      <c r="B19" s="6"/>
      <c r="C19" s="13">
        <f>SUM(C10:C18)</f>
        <v>8820000</v>
      </c>
      <c r="D19" s="7"/>
      <c r="E19" s="6"/>
    </row>
    <row r="20" spans="1:5" ht="7.5" customHeight="1">
      <c r="A20" s="6"/>
      <c r="B20" s="6"/>
      <c r="C20" s="7"/>
      <c r="D20" s="7"/>
      <c r="E20" s="6"/>
    </row>
    <row r="21" spans="1:5" ht="12.75">
      <c r="A21" s="6" t="s">
        <v>16</v>
      </c>
      <c r="B21" s="6"/>
      <c r="C21" s="13">
        <v>90000</v>
      </c>
      <c r="D21" s="7"/>
      <c r="E21" s="4" t="s">
        <v>19</v>
      </c>
    </row>
    <row r="22" spans="1:5" ht="12.75" customHeight="1">
      <c r="A22" s="4" t="s">
        <v>52</v>
      </c>
      <c r="B22" s="4"/>
      <c r="C22" s="7"/>
      <c r="D22" s="7"/>
      <c r="E22" s="4" t="s">
        <v>28</v>
      </c>
    </row>
    <row r="23" spans="1:5" ht="12.75" customHeight="1">
      <c r="A23" s="4"/>
      <c r="B23" s="4"/>
      <c r="C23" s="7"/>
      <c r="D23" s="7"/>
      <c r="E23" s="4" t="s">
        <v>27</v>
      </c>
    </row>
    <row r="24" spans="1:5" ht="12.75" customHeight="1">
      <c r="A24" s="4"/>
      <c r="B24" s="4"/>
      <c r="C24" s="7"/>
      <c r="D24" s="7"/>
      <c r="E24" s="4"/>
    </row>
    <row r="25" spans="1:5" ht="7.5" customHeight="1">
      <c r="A25" s="4"/>
      <c r="B25" s="4"/>
      <c r="C25" s="7"/>
      <c r="D25" s="7"/>
      <c r="E25" s="6"/>
    </row>
    <row r="26" spans="1:5" ht="12.75">
      <c r="A26" s="8" t="s">
        <v>3</v>
      </c>
      <c r="B26" s="8"/>
      <c r="C26" s="12">
        <f>SUM(C19:C24)</f>
        <v>8910000</v>
      </c>
      <c r="D26" s="9"/>
      <c r="E26" s="4"/>
    </row>
    <row r="27" spans="1:5" ht="12.75">
      <c r="A27" s="8"/>
      <c r="B27" s="8"/>
      <c r="C27" s="12"/>
      <c r="D27" s="9"/>
      <c r="E27" s="4"/>
    </row>
    <row r="28" spans="1:5" ht="12.75">
      <c r="A28" s="3" t="s">
        <v>4</v>
      </c>
      <c r="B28" s="3"/>
      <c r="C28" s="7"/>
      <c r="D28" s="7"/>
      <c r="E28" s="4"/>
    </row>
    <row r="29" spans="1:5" ht="7.5" customHeight="1">
      <c r="A29" s="3"/>
      <c r="B29" s="3"/>
      <c r="C29" s="7"/>
      <c r="D29" s="7"/>
      <c r="E29" s="4"/>
    </row>
    <row r="30" spans="1:5" ht="12.75">
      <c r="A30" s="6" t="s">
        <v>5</v>
      </c>
      <c r="B30" s="6"/>
      <c r="C30" s="13">
        <v>8610000</v>
      </c>
      <c r="D30" s="7"/>
      <c r="E30" s="4" t="s">
        <v>32</v>
      </c>
    </row>
    <row r="31" spans="1:5" ht="12.75">
      <c r="A31" s="6" t="s">
        <v>31</v>
      </c>
      <c r="B31" s="6"/>
      <c r="C31" s="13"/>
      <c r="D31" s="7"/>
      <c r="E31" s="4" t="s">
        <v>33</v>
      </c>
    </row>
    <row r="32" spans="1:5" ht="12.75">
      <c r="A32" s="6"/>
      <c r="B32" s="6"/>
      <c r="C32" s="13"/>
      <c r="D32" s="7"/>
      <c r="E32" s="4" t="s">
        <v>48</v>
      </c>
    </row>
    <row r="33" spans="1:5" ht="12.75">
      <c r="A33" s="6"/>
      <c r="B33" s="6"/>
      <c r="C33" s="13"/>
      <c r="D33" s="7"/>
      <c r="E33" s="4"/>
    </row>
    <row r="34" spans="3:5" ht="7.5" customHeight="1">
      <c r="C34" s="7"/>
      <c r="D34" s="7"/>
      <c r="E34" s="4"/>
    </row>
    <row r="35" spans="1:5" ht="12.75" customHeight="1">
      <c r="A35" s="6" t="s">
        <v>12</v>
      </c>
      <c r="B35" s="6"/>
      <c r="C35" s="16" t="s">
        <v>13</v>
      </c>
      <c r="D35" s="7"/>
      <c r="E35" s="6" t="s">
        <v>14</v>
      </c>
    </row>
    <row r="36" spans="1:5" ht="12.75" customHeight="1">
      <c r="A36" s="6"/>
      <c r="B36" s="6"/>
      <c r="C36" s="16"/>
      <c r="D36" s="7"/>
      <c r="E36" s="6"/>
    </row>
    <row r="37" spans="1:4" ht="7.5" customHeight="1">
      <c r="A37" s="4"/>
      <c r="B37" s="4"/>
      <c r="C37" s="7"/>
      <c r="D37" s="7"/>
    </row>
    <row r="38" spans="1:5" ht="12.75" customHeight="1">
      <c r="A38" s="6" t="s">
        <v>6</v>
      </c>
      <c r="B38" s="6"/>
      <c r="C38" s="13">
        <v>300000</v>
      </c>
      <c r="D38" s="7"/>
      <c r="E38" s="6" t="s">
        <v>34</v>
      </c>
    </row>
    <row r="39" spans="1:5" ht="12.75" customHeight="1">
      <c r="A39" s="6" t="s">
        <v>7</v>
      </c>
      <c r="B39" s="6"/>
      <c r="C39" s="7"/>
      <c r="D39" s="7"/>
      <c r="E39" s="6" t="s">
        <v>35</v>
      </c>
    </row>
    <row r="40" spans="1:4" ht="7.5" customHeight="1">
      <c r="A40" s="6"/>
      <c r="B40" s="6"/>
      <c r="C40" s="7"/>
      <c r="D40" s="7"/>
    </row>
    <row r="41" spans="1:4" ht="12.75" customHeight="1">
      <c r="A41" s="6"/>
      <c r="B41" s="6"/>
      <c r="C41" s="7"/>
      <c r="D41" s="7"/>
    </row>
    <row r="42" spans="1:5" ht="12.75" customHeight="1">
      <c r="A42" s="8" t="s">
        <v>8</v>
      </c>
      <c r="B42" s="8"/>
      <c r="C42" s="12">
        <f>SUM(C30:C41)</f>
        <v>8910000</v>
      </c>
      <c r="D42" s="9"/>
      <c r="E42" s="4"/>
    </row>
    <row r="43" spans="1:5" ht="15.75" customHeight="1">
      <c r="A43" s="4"/>
      <c r="B43" s="4"/>
      <c r="C43" s="7"/>
      <c r="D43" s="7"/>
      <c r="E43" s="4"/>
    </row>
    <row r="44" spans="1:5" ht="12.75">
      <c r="A44" s="3" t="s">
        <v>38</v>
      </c>
      <c r="B44" s="3"/>
      <c r="C44" s="7"/>
      <c r="D44" s="7"/>
      <c r="E44" s="4"/>
    </row>
    <row r="45" spans="1:5" ht="7.5" customHeight="1">
      <c r="A45" s="4"/>
      <c r="B45" s="4"/>
      <c r="C45" s="7"/>
      <c r="D45" s="7"/>
      <c r="E45" s="4"/>
    </row>
    <row r="46" spans="1:5" ht="12.75" customHeight="1">
      <c r="A46" s="4" t="s">
        <v>50</v>
      </c>
      <c r="B46" s="4"/>
      <c r="C46" s="7"/>
      <c r="D46" s="7"/>
      <c r="E46" s="4"/>
    </row>
    <row r="47" spans="1:5" ht="12.75">
      <c r="A47" s="6" t="s">
        <v>39</v>
      </c>
      <c r="B47" s="6"/>
      <c r="C47" s="13">
        <v>1118203</v>
      </c>
      <c r="D47" s="7"/>
      <c r="E47" s="6" t="s">
        <v>40</v>
      </c>
    </row>
    <row r="48" spans="1:5" ht="12.75">
      <c r="A48" s="6"/>
      <c r="B48" s="6"/>
      <c r="C48" s="7"/>
      <c r="D48" s="7"/>
      <c r="E48" s="6" t="s">
        <v>41</v>
      </c>
    </row>
    <row r="49" spans="1:5" ht="12.75">
      <c r="A49" s="6"/>
      <c r="B49" s="6"/>
      <c r="C49" s="7"/>
      <c r="D49" s="7"/>
      <c r="E49" s="6" t="s">
        <v>47</v>
      </c>
    </row>
    <row r="50" spans="1:5" ht="12.75">
      <c r="A50" s="6"/>
      <c r="B50" s="6"/>
      <c r="C50" s="7"/>
      <c r="D50" s="7"/>
      <c r="E50" s="6" t="s">
        <v>42</v>
      </c>
    </row>
    <row r="51" spans="1:5" ht="12.75">
      <c r="A51" s="6"/>
      <c r="B51" s="6"/>
      <c r="C51" s="7"/>
      <c r="D51" s="7"/>
      <c r="E51" s="6"/>
    </row>
    <row r="52" spans="1:5" ht="7.5" customHeight="1">
      <c r="A52" s="6"/>
      <c r="B52" s="6"/>
      <c r="C52" s="7"/>
      <c r="D52" s="7"/>
      <c r="E52" s="6"/>
    </row>
    <row r="53" spans="1:5" ht="12.75">
      <c r="A53" s="6" t="s">
        <v>9</v>
      </c>
      <c r="B53" s="6"/>
      <c r="C53" s="13">
        <v>-473140</v>
      </c>
      <c r="D53" s="7"/>
      <c r="E53" s="4" t="s">
        <v>43</v>
      </c>
    </row>
    <row r="54" spans="1:5" ht="12.75">
      <c r="A54" s="6"/>
      <c r="B54" s="6"/>
      <c r="C54" s="7"/>
      <c r="D54" s="7"/>
      <c r="E54" s="6" t="s">
        <v>18</v>
      </c>
    </row>
    <row r="55" spans="1:5" ht="7.5" customHeight="1">
      <c r="A55" s="6"/>
      <c r="B55" s="6"/>
      <c r="C55" s="7"/>
      <c r="D55" s="7"/>
      <c r="E55" s="6"/>
    </row>
    <row r="56" spans="1:5" ht="12.75">
      <c r="A56" s="10" t="s">
        <v>10</v>
      </c>
      <c r="B56" s="10"/>
      <c r="C56" s="12">
        <f>SUM(C47:C55)</f>
        <v>645063</v>
      </c>
      <c r="D56" s="7"/>
      <c r="E56" s="4"/>
    </row>
    <row r="57" spans="1:5" ht="12.75">
      <c r="A57" s="10" t="s">
        <v>17</v>
      </c>
      <c r="B57" s="10"/>
      <c r="C57" s="12"/>
      <c r="D57" s="7"/>
      <c r="E57" s="4"/>
    </row>
    <row r="58" spans="1:5" ht="12.75">
      <c r="A58" s="10"/>
      <c r="B58" s="10"/>
      <c r="C58" s="12"/>
      <c r="D58" s="7"/>
      <c r="E58" s="4"/>
    </row>
    <row r="59" spans="1:5" ht="7.5" customHeight="1">
      <c r="A59" s="4"/>
      <c r="B59" s="4"/>
      <c r="C59" s="7"/>
      <c r="D59" s="7"/>
      <c r="E59" s="4"/>
    </row>
    <row r="60" spans="1:5" ht="12.75" customHeight="1">
      <c r="A60" s="15" t="s">
        <v>51</v>
      </c>
      <c r="B60" s="4"/>
      <c r="C60" s="12">
        <v>595000</v>
      </c>
      <c r="D60" s="4"/>
      <c r="E60" s="4" t="s">
        <v>44</v>
      </c>
    </row>
    <row r="61" spans="1:5" ht="12.75" customHeight="1">
      <c r="A61" s="15"/>
      <c r="B61" s="4"/>
      <c r="C61" s="18"/>
      <c r="D61" s="4"/>
      <c r="E61" s="4" t="s">
        <v>45</v>
      </c>
    </row>
    <row r="62" spans="1:10" ht="12.75">
      <c r="A62" s="10" t="s">
        <v>11</v>
      </c>
      <c r="B62" s="10"/>
      <c r="C62" s="11">
        <f>C56/C60</f>
        <v>1.0841394957983193</v>
      </c>
      <c r="D62" s="11"/>
      <c r="E62" s="4"/>
      <c r="J62" s="14"/>
    </row>
    <row r="63" spans="1:10" ht="12.75">
      <c r="A63" s="15"/>
      <c r="B63" s="15"/>
      <c r="C63" s="7"/>
      <c r="D63" s="7"/>
      <c r="E63" s="4"/>
      <c r="J63" s="14"/>
    </row>
    <row r="64" spans="1:10" ht="12.75">
      <c r="A64" s="4" t="s">
        <v>36</v>
      </c>
      <c r="B64" s="4"/>
      <c r="J64" s="14"/>
    </row>
    <row r="65" spans="1:10" ht="12.75">
      <c r="A65" s="6" t="s">
        <v>18</v>
      </c>
      <c r="B65" s="4"/>
      <c r="J65" s="14"/>
    </row>
    <row r="66" spans="1:10" ht="12.75">
      <c r="A66" s="10"/>
      <c r="B66" s="10"/>
      <c r="C66" s="11"/>
      <c r="E66" s="4"/>
      <c r="J66" s="14"/>
    </row>
    <row r="67" spans="1:10" ht="12.75">
      <c r="A67" s="15"/>
      <c r="B67" s="15"/>
      <c r="C67" s="7"/>
      <c r="E67" s="4"/>
      <c r="J67" s="14"/>
    </row>
    <row r="68" spans="5:10" ht="12.75">
      <c r="E68" s="4"/>
      <c r="J68" s="14"/>
    </row>
    <row r="69" spans="5:10" ht="12.75">
      <c r="E69" s="4"/>
      <c r="J69" s="14"/>
    </row>
    <row r="70" ht="10.5">
      <c r="J70" s="14"/>
    </row>
    <row r="71" ht="10.5">
      <c r="J71" s="14"/>
    </row>
    <row r="72" ht="10.5">
      <c r="J72" s="14"/>
    </row>
    <row r="73" ht="10.5">
      <c r="J73" s="14"/>
    </row>
    <row r="74" ht="10.5">
      <c r="J74" s="14"/>
    </row>
    <row r="75" ht="10.5">
      <c r="J75" s="14"/>
    </row>
    <row r="76" ht="10.5">
      <c r="J76" s="14"/>
    </row>
    <row r="77" ht="10.5">
      <c r="J77" s="14"/>
    </row>
    <row r="78" ht="10.5">
      <c r="J78" s="14"/>
    </row>
    <row r="79" ht="10.5">
      <c r="J79" s="14"/>
    </row>
    <row r="80" ht="10.5">
      <c r="J80" s="14"/>
    </row>
    <row r="81" ht="10.5">
      <c r="J81" s="14"/>
    </row>
    <row r="82" ht="10.5">
      <c r="J82" s="14"/>
    </row>
    <row r="83" ht="10.5">
      <c r="J83" s="14"/>
    </row>
    <row r="84" ht="10.5">
      <c r="J84" s="14"/>
    </row>
    <row r="85" ht="10.5">
      <c r="J85" s="14"/>
    </row>
    <row r="86" ht="10.5">
      <c r="J86" s="14"/>
    </row>
    <row r="87" ht="10.5">
      <c r="J87" s="14"/>
    </row>
    <row r="88" ht="10.5">
      <c r="J88" s="14"/>
    </row>
  </sheetData>
  <mergeCells count="1">
    <mergeCell ref="A1:E1"/>
  </mergeCells>
  <printOptions horizontalCentered="1"/>
  <pageMargins left="0" right="0" top="0.5" bottom="0.25" header="0.5" footer="0.5"/>
  <pageSetup horizontalDpi="300" verticalDpi="300" orientation="portrait" scale="62" r:id="rId1"/>
  <headerFooter alignWithMargins="0">
    <oddFooter>&amp;C&amp;N&amp;RFGCUHousingPhaseVIOnlyFinancialBOG9-24-03#2Final9-18-03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3" sqref="A3"/>
    </sheetView>
  </sheetViews>
  <sheetFormatPr defaultColWidth="9.33203125" defaultRowHeight="10.5"/>
  <cols>
    <col min="1" max="1" width="59.3320312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90.83203125" style="0" customWidth="1"/>
    <col min="10" max="10" width="12.83203125" style="0" customWidth="1"/>
  </cols>
  <sheetData>
    <row r="1" spans="1:5" ht="23.25">
      <c r="A1" s="47" t="s">
        <v>82</v>
      </c>
      <c r="B1" s="35"/>
      <c r="C1" s="35"/>
      <c r="D1" s="35"/>
      <c r="E1" s="46"/>
    </row>
    <row r="2" spans="1:5" ht="15.75">
      <c r="A2" s="36"/>
      <c r="B2" s="35"/>
      <c r="C2" s="35"/>
      <c r="D2" s="35"/>
      <c r="E2" s="35"/>
    </row>
    <row r="3" spans="1:5" ht="15.75">
      <c r="A3" s="36"/>
      <c r="B3" s="35"/>
      <c r="C3" s="35"/>
      <c r="D3" s="35"/>
      <c r="E3" s="35"/>
    </row>
    <row r="5" spans="1:5" ht="15.75">
      <c r="A5" s="43" t="s">
        <v>20</v>
      </c>
      <c r="B5" s="43"/>
      <c r="C5" s="43"/>
      <c r="D5" s="43"/>
      <c r="E5" s="43"/>
    </row>
    <row r="6" spans="1:5" ht="15.75">
      <c r="A6" s="43" t="s">
        <v>60</v>
      </c>
      <c r="B6" s="43"/>
      <c r="C6" s="43"/>
      <c r="D6" s="43"/>
      <c r="E6" s="43"/>
    </row>
    <row r="7" spans="1:5" ht="15">
      <c r="A7" s="19" t="s">
        <v>69</v>
      </c>
      <c r="B7" s="19"/>
      <c r="C7" s="20"/>
      <c r="D7" s="20"/>
      <c r="E7" s="20"/>
    </row>
    <row r="8" spans="1:5" ht="15">
      <c r="A8" s="19" t="s">
        <v>61</v>
      </c>
      <c r="B8" s="19"/>
      <c r="C8" s="20"/>
      <c r="D8" s="20"/>
      <c r="E8" s="20"/>
    </row>
    <row r="9" spans="1:5" ht="6.75" customHeight="1">
      <c r="A9" s="19"/>
      <c r="B9" s="19"/>
      <c r="C9" s="20"/>
      <c r="D9" s="20"/>
      <c r="E9" s="20"/>
    </row>
    <row r="10" spans="1:5" ht="15">
      <c r="A10" s="19" t="s">
        <v>63</v>
      </c>
      <c r="B10" s="19"/>
      <c r="C10" s="20"/>
      <c r="D10" s="20"/>
      <c r="E10" s="20"/>
    </row>
    <row r="11" spans="1:5" ht="14.25">
      <c r="A11" s="20"/>
      <c r="B11" s="20"/>
      <c r="C11" s="20"/>
      <c r="D11" s="20"/>
      <c r="E11" s="20"/>
    </row>
    <row r="12" spans="1:5" ht="15">
      <c r="A12" s="21" t="s">
        <v>0</v>
      </c>
      <c r="B12" s="21"/>
      <c r="C12" s="22"/>
      <c r="D12" s="22"/>
      <c r="E12" s="23" t="s">
        <v>1</v>
      </c>
    </row>
    <row r="13" spans="1:5" ht="7.5" customHeight="1">
      <c r="A13" s="22"/>
      <c r="B13" s="22"/>
      <c r="C13" s="24"/>
      <c r="D13" s="24"/>
      <c r="E13" s="22"/>
    </row>
    <row r="14" spans="1:5" ht="15">
      <c r="A14" s="25" t="s">
        <v>37</v>
      </c>
      <c r="B14" s="25"/>
      <c r="C14" s="26">
        <v>6000000</v>
      </c>
      <c r="D14" s="26"/>
      <c r="E14" s="25" t="s">
        <v>67</v>
      </c>
    </row>
    <row r="15" spans="1:5" ht="15">
      <c r="A15" s="25"/>
      <c r="B15" s="25"/>
      <c r="C15" s="27"/>
      <c r="D15" s="27"/>
      <c r="E15" s="25" t="s">
        <v>68</v>
      </c>
    </row>
    <row r="16" spans="1:5" ht="12" customHeight="1">
      <c r="A16" s="25"/>
      <c r="B16" s="25"/>
      <c r="C16" s="27"/>
      <c r="D16" s="27"/>
      <c r="E16" s="25" t="s">
        <v>62</v>
      </c>
    </row>
    <row r="17" spans="1:5" ht="17.25" customHeight="1">
      <c r="A17" s="25" t="s">
        <v>80</v>
      </c>
      <c r="B17" s="25"/>
      <c r="C17" s="27"/>
      <c r="D17" s="27"/>
      <c r="E17" s="25"/>
    </row>
    <row r="18" spans="1:5" ht="12.75" customHeight="1">
      <c r="A18" s="25" t="s">
        <v>70</v>
      </c>
      <c r="B18" s="25"/>
      <c r="C18" s="26">
        <v>-10000</v>
      </c>
      <c r="D18" s="27"/>
      <c r="E18" s="25"/>
    </row>
    <row r="19" spans="1:5" ht="12.75" customHeight="1">
      <c r="A19" s="25" t="s">
        <v>78</v>
      </c>
      <c r="B19" s="25"/>
      <c r="C19" s="26">
        <v>-40000</v>
      </c>
      <c r="D19" s="27"/>
      <c r="E19" s="25"/>
    </row>
    <row r="20" spans="1:5" ht="12.75" customHeight="1">
      <c r="A20" s="25" t="s">
        <v>79</v>
      </c>
      <c r="B20" s="25"/>
      <c r="C20" s="26">
        <v>-6700</v>
      </c>
      <c r="D20" s="27"/>
      <c r="E20" s="25"/>
    </row>
    <row r="21" spans="1:5" ht="12.75" customHeight="1">
      <c r="A21" s="25" t="s">
        <v>77</v>
      </c>
      <c r="B21" s="25"/>
      <c r="C21" s="26">
        <v>-25000</v>
      </c>
      <c r="D21" s="27"/>
      <c r="E21" s="25"/>
    </row>
    <row r="22" spans="1:5" ht="12.75" customHeight="1">
      <c r="A22" s="25" t="s">
        <v>71</v>
      </c>
      <c r="B22" s="25"/>
      <c r="C22" s="26">
        <v>-10000</v>
      </c>
      <c r="D22" s="27"/>
      <c r="E22" s="25"/>
    </row>
    <row r="23" spans="1:5" ht="12.75" customHeight="1">
      <c r="A23" s="25" t="s">
        <v>72</v>
      </c>
      <c r="B23" s="25"/>
      <c r="C23" s="33">
        <v>-27050</v>
      </c>
      <c r="D23" s="27"/>
      <c r="E23" s="25" t="s">
        <v>73</v>
      </c>
    </row>
    <row r="24" spans="1:5" ht="12.75" customHeight="1">
      <c r="A24" s="25"/>
      <c r="B24" s="25"/>
      <c r="C24" s="37"/>
      <c r="D24" s="27"/>
      <c r="E24" s="25" t="s">
        <v>74</v>
      </c>
    </row>
    <row r="25" spans="1:5" ht="12.75" customHeight="1">
      <c r="A25" s="25" t="s">
        <v>75</v>
      </c>
      <c r="B25" s="25"/>
      <c r="C25" s="26">
        <f>SUM(C18:C23)</f>
        <v>-118750</v>
      </c>
      <c r="D25" s="27"/>
      <c r="E25" s="25" t="s">
        <v>76</v>
      </c>
    </row>
    <row r="26" spans="1:5" ht="12.75" customHeight="1">
      <c r="A26" s="25"/>
      <c r="B26" s="25"/>
      <c r="C26" s="26"/>
      <c r="D26" s="27"/>
      <c r="E26" s="25"/>
    </row>
    <row r="27" spans="1:5" ht="12.75" customHeight="1">
      <c r="A27" s="25" t="s">
        <v>54</v>
      </c>
      <c r="B27" s="25"/>
      <c r="C27" s="26">
        <v>200265</v>
      </c>
      <c r="D27" s="27"/>
      <c r="E27" s="25" t="s">
        <v>64</v>
      </c>
    </row>
    <row r="28" spans="1:5" ht="12.75" customHeight="1">
      <c r="A28" s="25" t="s">
        <v>55</v>
      </c>
      <c r="B28" s="25"/>
      <c r="C28" s="26"/>
      <c r="D28" s="27"/>
      <c r="E28" s="25"/>
    </row>
    <row r="29" spans="1:5" ht="11.25" customHeight="1">
      <c r="A29" s="25"/>
      <c r="B29" s="25"/>
      <c r="C29" s="33"/>
      <c r="D29" s="27"/>
      <c r="E29" s="25"/>
    </row>
    <row r="30" spans="1:5" ht="4.5" customHeight="1">
      <c r="A30" s="25"/>
      <c r="B30" s="25"/>
      <c r="C30" s="26"/>
      <c r="D30" s="27"/>
      <c r="E30" s="25"/>
    </row>
    <row r="31" spans="1:5" ht="15.75" thickBot="1">
      <c r="A31" s="25" t="s">
        <v>53</v>
      </c>
      <c r="B31" s="25"/>
      <c r="C31" s="34">
        <f>+C14+C25+C27</f>
        <v>6081515</v>
      </c>
      <c r="D31" s="27"/>
      <c r="E31" s="25"/>
    </row>
    <row r="32" spans="1:5" ht="7.5" customHeight="1" thickTop="1">
      <c r="A32" s="25"/>
      <c r="B32" s="25"/>
      <c r="C32" s="27"/>
      <c r="D32" s="27"/>
      <c r="E32" s="25"/>
    </row>
    <row r="33" spans="1:5" ht="15">
      <c r="A33" s="29"/>
      <c r="B33" s="29"/>
      <c r="C33" s="26"/>
      <c r="D33" s="27"/>
      <c r="E33" s="28"/>
    </row>
    <row r="34" spans="1:5" ht="15">
      <c r="A34" s="21" t="s">
        <v>4</v>
      </c>
      <c r="B34" s="21"/>
      <c r="C34" s="27"/>
      <c r="D34" s="27"/>
      <c r="E34" s="28"/>
    </row>
    <row r="35" spans="1:5" ht="7.5" customHeight="1">
      <c r="A35" s="21"/>
      <c r="B35" s="21"/>
      <c r="C35" s="27"/>
      <c r="D35" s="27"/>
      <c r="E35" s="28"/>
    </row>
    <row r="36" spans="1:5" ht="15">
      <c r="A36" s="25" t="s">
        <v>56</v>
      </c>
      <c r="B36" s="25"/>
      <c r="C36" s="26">
        <v>5562815</v>
      </c>
      <c r="D36" s="27"/>
      <c r="E36" s="28" t="s">
        <v>65</v>
      </c>
    </row>
    <row r="37" spans="1:5" ht="15">
      <c r="A37" s="25" t="s">
        <v>58</v>
      </c>
      <c r="B37" s="25"/>
      <c r="C37" s="26"/>
      <c r="D37" s="27"/>
      <c r="E37" s="28"/>
    </row>
    <row r="38" spans="1:5" ht="15">
      <c r="A38" s="25" t="s">
        <v>59</v>
      </c>
      <c r="B38" s="25"/>
      <c r="C38" s="26"/>
      <c r="D38" s="27"/>
      <c r="E38" s="28"/>
    </row>
    <row r="39" spans="1:5" ht="15">
      <c r="A39" s="25"/>
      <c r="B39" s="25"/>
      <c r="C39" s="26"/>
      <c r="D39" s="27"/>
      <c r="E39" s="28"/>
    </row>
    <row r="40" spans="1:5" ht="15">
      <c r="A40" s="25"/>
      <c r="B40" s="25"/>
      <c r="C40" s="26"/>
      <c r="D40" s="27"/>
      <c r="E40" s="28"/>
    </row>
    <row r="41" spans="1:5" ht="15">
      <c r="A41" s="25" t="s">
        <v>57</v>
      </c>
      <c r="B41" s="25"/>
      <c r="C41" s="26"/>
      <c r="D41" s="27"/>
      <c r="E41" s="28"/>
    </row>
    <row r="42" spans="1:5" ht="15">
      <c r="A42" s="25" t="s">
        <v>7</v>
      </c>
      <c r="B42" s="25"/>
      <c r="C42" s="26">
        <v>518700</v>
      </c>
      <c r="D42" s="27"/>
      <c r="E42" s="28" t="s">
        <v>66</v>
      </c>
    </row>
    <row r="43" spans="1:5" ht="15">
      <c r="A43" s="25"/>
      <c r="B43" s="25"/>
      <c r="C43" s="26"/>
      <c r="D43" s="27"/>
      <c r="E43" s="28"/>
    </row>
    <row r="44" spans="1:5" ht="15">
      <c r="A44" s="25"/>
      <c r="B44" s="25"/>
      <c r="C44" s="33"/>
      <c r="D44" s="27"/>
      <c r="E44" s="28"/>
    </row>
    <row r="45" spans="1:5" ht="7.5" customHeight="1">
      <c r="A45" s="25"/>
      <c r="B45" s="25"/>
      <c r="C45" s="27"/>
      <c r="D45" s="27"/>
      <c r="E45" s="30"/>
    </row>
    <row r="46" spans="1:5" ht="13.5" customHeight="1" thickBot="1">
      <c r="A46" s="29" t="s">
        <v>8</v>
      </c>
      <c r="B46" s="29"/>
      <c r="C46" s="34">
        <f>SUM(C36:C45)</f>
        <v>6081515</v>
      </c>
      <c r="D46" s="27"/>
      <c r="E46" s="22"/>
    </row>
    <row r="47" ht="11.25" thickTop="1"/>
    <row r="48" spans="1:10" ht="13.5" customHeight="1">
      <c r="A48" s="25"/>
      <c r="B48" s="22"/>
      <c r="C48" s="32"/>
      <c r="D48" s="32"/>
      <c r="E48" s="32"/>
      <c r="J48" s="14"/>
    </row>
    <row r="49" spans="1:10" ht="15.75" customHeight="1">
      <c r="A49" s="44" t="s">
        <v>81</v>
      </c>
      <c r="B49" s="45"/>
      <c r="C49" s="45"/>
      <c r="D49" s="45"/>
      <c r="E49" s="45"/>
      <c r="F49" s="39"/>
      <c r="G49" s="39"/>
      <c r="H49" s="39"/>
      <c r="I49" s="39"/>
      <c r="J49" s="40"/>
    </row>
    <row r="50" spans="1:10" ht="13.5">
      <c r="A50" s="45"/>
      <c r="B50" s="45"/>
      <c r="C50" s="45"/>
      <c r="D50" s="45"/>
      <c r="E50" s="45"/>
      <c r="F50" s="39"/>
      <c r="G50" s="39"/>
      <c r="H50" s="39"/>
      <c r="I50" s="39"/>
      <c r="J50" s="40"/>
    </row>
    <row r="51" spans="1:10" ht="21" customHeight="1">
      <c r="A51" s="41"/>
      <c r="B51" s="41"/>
      <c r="C51" s="41"/>
      <c r="D51" s="41"/>
      <c r="E51" s="38"/>
      <c r="F51" s="39"/>
      <c r="G51" s="39"/>
      <c r="H51" s="39"/>
      <c r="I51" s="39"/>
      <c r="J51" s="40"/>
    </row>
    <row r="52" ht="10.5">
      <c r="J52" s="14"/>
    </row>
    <row r="53" ht="10.5">
      <c r="J53" s="14"/>
    </row>
    <row r="54" ht="10.5">
      <c r="J54" s="14"/>
    </row>
    <row r="55" ht="10.5">
      <c r="J55" s="14"/>
    </row>
    <row r="56" ht="10.5">
      <c r="J56" s="14"/>
    </row>
    <row r="57" ht="10.5">
      <c r="J57" s="14"/>
    </row>
    <row r="58" ht="10.5">
      <c r="J58" s="14"/>
    </row>
    <row r="59" ht="10.5">
      <c r="J59" s="14"/>
    </row>
    <row r="60" spans="1:10" ht="15">
      <c r="A60" s="25"/>
      <c r="B60" s="25"/>
      <c r="C60" s="31"/>
      <c r="D60" s="31"/>
      <c r="E60" s="28"/>
      <c r="J60" s="14"/>
    </row>
    <row r="61" spans="2:10" ht="15">
      <c r="B61" s="25"/>
      <c r="C61" s="31"/>
      <c r="D61" s="31"/>
      <c r="E61" s="28"/>
      <c r="J61" s="14"/>
    </row>
  </sheetData>
  <mergeCells count="3">
    <mergeCell ref="A5:E5"/>
    <mergeCell ref="A6:E6"/>
    <mergeCell ref="A49:E50"/>
  </mergeCells>
  <printOptions horizontalCentered="1"/>
  <pageMargins left="0.5" right="0.5" top="1" bottom="1" header="0" footer="0"/>
  <pageSetup horizontalDpi="300" verticalDpi="300" orientation="portrait" scale="70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linda.davis</cp:lastModifiedBy>
  <cp:lastPrinted>2007-01-09T16:53:17Z</cp:lastPrinted>
  <dcterms:created xsi:type="dcterms:W3CDTF">1997-09-03T20:59:02Z</dcterms:created>
  <dcterms:modified xsi:type="dcterms:W3CDTF">2007-01-09T16:54:37Z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