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US PECO" sheetId="1" r:id="rId1"/>
  </sheets>
  <definedNames>
    <definedName name="_xlnm.Print_Area" localSheetId="0">'SUS PECO'!$A$1:$J$130</definedName>
    <definedName name="Print_Area_MI" localSheetId="0">'SUS PECO'!$A$15:$B$124</definedName>
    <definedName name="Print_Area_MI">#REF!</definedName>
    <definedName name="_xlnm.Print_Titles" localSheetId="0">'SUS PECO'!$2:$14</definedName>
    <definedName name="Print_Titles_MI" localSheetId="0">'SUS PECO'!$3:$14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<sst xmlns="http://schemas.openxmlformats.org/spreadsheetml/2006/main" count="140" uniqueCount="110">
  <si>
    <t>BOARD OF GOVERNORS</t>
  </si>
  <si>
    <t>STATE UNIVERSITY SYSTEM OF FLORIDA</t>
  </si>
  <si>
    <t xml:space="preserve"> 2007-2008 PECO Project List by University and Project</t>
  </si>
  <si>
    <t>Comparison of BOG Request with Governor's Recommended Budget,</t>
  </si>
  <si>
    <t>Conference Report on Senate Bill SB 2800 and Final Appropriations after veto actions</t>
  </si>
  <si>
    <t>BOG</t>
  </si>
  <si>
    <t>Governor's</t>
  </si>
  <si>
    <t>Committee</t>
  </si>
  <si>
    <t>Senate</t>
  </si>
  <si>
    <t>Conference</t>
  </si>
  <si>
    <t>Final</t>
  </si>
  <si>
    <t>Request</t>
  </si>
  <si>
    <t>Revised</t>
  </si>
  <si>
    <t xml:space="preserve">Revised </t>
  </si>
  <si>
    <t>Recommended</t>
  </si>
  <si>
    <t>Bill</t>
  </si>
  <si>
    <t>Report on</t>
  </si>
  <si>
    <t>Appropriations</t>
  </si>
  <si>
    <t>Approved</t>
  </si>
  <si>
    <t xml:space="preserve">Budget </t>
  </si>
  <si>
    <t>HB 5001</t>
  </si>
  <si>
    <t>SB 2800</t>
  </si>
  <si>
    <t>Senate Bill</t>
  </si>
  <si>
    <t>(After Veto)</t>
  </si>
  <si>
    <t>Univ.</t>
  </si>
  <si>
    <t>Project</t>
  </si>
  <si>
    <t>2/2/07*</t>
  </si>
  <si>
    <t xml:space="preserve"> $</t>
  </si>
  <si>
    <t>UF</t>
  </si>
  <si>
    <t>Utilities/Infrastructure/Capital Renewal/Roofs (P,C,E)</t>
  </si>
  <si>
    <t>Biomedical Sciences Building (C,E)</t>
  </si>
  <si>
    <t>Pathogen Research Facility (C,E)</t>
  </si>
  <si>
    <t>Veterinary Education and Clinical Research Center (P,C)</t>
  </si>
  <si>
    <t>IFAS - Relocation of UF/IFAS Field Operations (P,C,E)</t>
  </si>
  <si>
    <t>TOTAL</t>
  </si>
  <si>
    <t>FSU</t>
  </si>
  <si>
    <t>Life Sciences Teaching &amp; Research Center (C,E)</t>
  </si>
  <si>
    <t>Neuroscience and Reading Institute (C,E)</t>
  </si>
  <si>
    <t xml:space="preserve">College of Education Building Expansion (C)  </t>
  </si>
  <si>
    <t>Ruby Diamond Renovation (C)</t>
  </si>
  <si>
    <t>Johnston Building Remodeling (P)</t>
  </si>
  <si>
    <t>Land Acquisition (S)</t>
  </si>
  <si>
    <t>Renovation of 1st DCA Building for FSU College of Law (P)</t>
  </si>
  <si>
    <t>Nursing/Health Facility (P,C)</t>
  </si>
  <si>
    <t>FAMU</t>
  </si>
  <si>
    <t>University Commons Renovation (E)</t>
  </si>
  <si>
    <t>Campus Elec Upgrades, Technology, Infrastructure (P,C,E)</t>
  </si>
  <si>
    <t>Developmental Research School (C,E)</t>
  </si>
  <si>
    <t>Multi-Purpose Center Teaching Gymnasium (C,E)</t>
  </si>
  <si>
    <t>Tucker Hall Remodeling (P,C,E)</t>
  </si>
  <si>
    <t>Gore Education Complex Remodeling (P,C)</t>
  </si>
  <si>
    <t>Pharmacy Building Phase II (C)</t>
  </si>
  <si>
    <t>USF</t>
  </si>
  <si>
    <t>Sarasota/Manatee Utilities &amp; Infrastructure (P,C,E)</t>
  </si>
  <si>
    <t>USF St. Pete. Utilities/Infrastructure (P,C,E)</t>
  </si>
  <si>
    <t>Visual &amp; Performing Arts Teaching Facility (P,C)</t>
  </si>
  <si>
    <t>USF Lakeland New Campus Phase I (P,C)</t>
  </si>
  <si>
    <t xml:space="preserve">Interdisciplinary Science Teaching &amp; Research Facility  (P,C) </t>
  </si>
  <si>
    <t>USF St. Pete Science &amp; Tech. Gen. Acad. Fac (C,E)</t>
  </si>
  <si>
    <t>FAU</t>
  </si>
  <si>
    <t>FAU/Scripps Joint Use Facility-Jupiter (P,C,E)</t>
  </si>
  <si>
    <t>Remodel &amp; Renovation Harbor Branch Campus</t>
  </si>
  <si>
    <t xml:space="preserve">FAU/UF Joint Use Facility - Davie   (C) </t>
  </si>
  <si>
    <t>General Classroom/Engineering Building (P,C)</t>
  </si>
  <si>
    <t>College of Arts &amp; Letters - Arts &amp; Humanities Addition (P,C,E)</t>
  </si>
  <si>
    <t>General Classroom Facility (P,C)</t>
  </si>
  <si>
    <t>Harbor Branch/FAU Transition (P,C,E)</t>
  </si>
  <si>
    <t>UWF</t>
  </si>
  <si>
    <t>Science and Technology, Phase I (C,E)</t>
  </si>
  <si>
    <t>UCF</t>
  </si>
  <si>
    <t>Physical Sciences Building (E)</t>
  </si>
  <si>
    <t>VCC-UCF Joint Use Facility (P,C)</t>
  </si>
  <si>
    <t>Hazardous Waste Expansion (P,C,E)</t>
  </si>
  <si>
    <t>Arts Complex II - Performance (P,C)</t>
  </si>
  <si>
    <t>Public Safety Building (P,C,E)</t>
  </si>
  <si>
    <t xml:space="preserve">Partnership III Building </t>
  </si>
  <si>
    <t>FIU</t>
  </si>
  <si>
    <t>Science/Classroom Complex - UP (P,C)</t>
  </si>
  <si>
    <t>Graduate Classroom Building - UP (C,E)</t>
  </si>
  <si>
    <t>Satellite Chiller Plant - UP (P)</t>
  </si>
  <si>
    <t>Health Sciences Laboratory Clinic UP (P,C)</t>
  </si>
  <si>
    <t>International Hurricane Center UP (P,C)</t>
  </si>
  <si>
    <t>UNF</t>
  </si>
  <si>
    <t>AOL Building - Classroom/Lab/Office Building (S,P,C,E)</t>
  </si>
  <si>
    <t>Education Building (E)</t>
  </si>
  <si>
    <t>Founders Hall (Bldg. 2) (P,C,E)</t>
  </si>
  <si>
    <t>FGCU</t>
  </si>
  <si>
    <t>Roads/Parking/Infrastructure/Mitigation (P,C,E)</t>
  </si>
  <si>
    <t>Classrooms/Offices/Labs Academic 6 (E)</t>
  </si>
  <si>
    <t>Classrooms/Offices/Labs Academic 7 (E)</t>
  </si>
  <si>
    <t>Central Energy Plant Expansion Phase 2 (P,C,E)</t>
  </si>
  <si>
    <t>Engineering Addition (P,C,E)</t>
  </si>
  <si>
    <t>NEWC</t>
  </si>
  <si>
    <t xml:space="preserve">Academic Facility   (C) </t>
  </si>
  <si>
    <t xml:space="preserve">SUB TOTAL </t>
  </si>
  <si>
    <t>Other</t>
  </si>
  <si>
    <t>DOE Allocation to UCF/VCC Joint Use Facility</t>
  </si>
  <si>
    <t xml:space="preserve">TOTAL </t>
  </si>
  <si>
    <t>Lump Sum Maintenance/Repair/Renovation/Remodeling</t>
  </si>
  <si>
    <t xml:space="preserve">      (Projects to Benefit the Board of Governors State University System </t>
  </si>
  <si>
    <t xml:space="preserve">      of Florida in Department of Education Budget)</t>
  </si>
  <si>
    <t>GRAND TOTAL</t>
  </si>
  <si>
    <t>*  The Governor's Recommendation is a lump sum appropriation for the State University System of Florida.</t>
  </si>
  <si>
    <r>
      <t xml:space="preserve">9/21/06 </t>
    </r>
    <r>
      <rPr>
        <b/>
        <vertAlign val="superscript"/>
        <sz val="10"/>
        <rFont val="Arial"/>
        <family val="2"/>
      </rPr>
      <t>1</t>
    </r>
  </si>
  <si>
    <r>
      <t xml:space="preserve">1/25/07 </t>
    </r>
    <r>
      <rPr>
        <b/>
        <vertAlign val="superscript"/>
        <sz val="10"/>
        <rFont val="Arial"/>
        <family val="2"/>
      </rPr>
      <t>2</t>
    </r>
  </si>
  <si>
    <r>
      <t xml:space="preserve">3/29/07 </t>
    </r>
    <r>
      <rPr>
        <b/>
        <vertAlign val="superscript"/>
        <sz val="10"/>
        <rFont val="Arial"/>
        <family val="2"/>
      </rPr>
      <t>3</t>
    </r>
  </si>
  <si>
    <r>
      <t>1</t>
    </r>
    <r>
      <rPr>
        <b/>
        <sz val="10"/>
        <rFont val="Arial"/>
        <family val="2"/>
      </rPr>
      <t xml:space="preserve">  Estimated revenue limits are based on March 7, 2005 PECO Revenue Estimating Conference.</t>
    </r>
  </si>
  <si>
    <r>
      <t>1</t>
    </r>
    <r>
      <rPr>
        <b/>
        <sz val="10"/>
        <rFont val="Arial"/>
        <family val="2"/>
      </rPr>
      <t xml:space="preserve">  Estimated revenue limits are based on March 6, 2006 PECO Revenue Estimating Conference.</t>
    </r>
  </si>
  <si>
    <r>
      <t>2</t>
    </r>
    <r>
      <rPr>
        <b/>
        <sz val="10"/>
        <rFont val="Arial"/>
        <family val="2"/>
      </rPr>
      <t xml:space="preserve">  Estimated revenue limits are based on November 9, 2006 PECO Revenue Estimating Conference.</t>
    </r>
  </si>
  <si>
    <r>
      <t>3</t>
    </r>
    <r>
      <rPr>
        <b/>
        <sz val="10"/>
        <rFont val="Arial"/>
        <family val="2"/>
      </rPr>
      <t xml:space="preserve">  Estimated revenue limits are based on March 5, 2007 PECO Revenue Estimating Conference.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</si>
</sst>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\(0\)"/>
    <numFmt numFmtId="166" formatCode="&quot;$&quot;#,##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General_)"/>
    <numFmt numFmtId="171" formatCode="#,##0.0000"/>
    <numFmt numFmtId="172" formatCode="#,##0.0_);[Red]\(#,##0.0\)"/>
    <numFmt numFmtId="173" formatCode="&quot;$&quot;#,##0.00"/>
    <numFmt numFmtId="174" formatCode="[$$-409]#,##0"/>
    <numFmt numFmtId="175" formatCode="[$$-409]#,##0.0"/>
    <numFmt numFmtId="176" formatCode="[$$-409]#,##0_);\([$$-409]#,##0\)"/>
    <numFmt numFmtId="177" formatCode="0.00000000000"/>
    <numFmt numFmtId="178" formatCode="#,##0.00000000000"/>
    <numFmt numFmtId="179" formatCode="[$-409]dddd\,\ mmmm\ dd\,\ yyyy"/>
    <numFmt numFmtId="180" formatCode="m/d/yy;@"/>
    <numFmt numFmtId="181" formatCode="mm/dd/yy;@"/>
    <numFmt numFmtId="182" formatCode="&quot;$&quot;#,##0;[Red]&quot;$&quot;#,##0"/>
  </numFmts>
  <fonts count="19">
    <font>
      <sz val="7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7"/>
      <color indexed="36"/>
      <name val="Helv"/>
      <family val="0"/>
    </font>
    <font>
      <u val="single"/>
      <sz val="7"/>
      <color indexed="12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7"/>
      <name val="MS Sans Serif"/>
      <family val="2"/>
    </font>
    <font>
      <sz val="7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7" fillId="0" borderId="0">
      <alignment/>
      <protection/>
    </xf>
    <xf numFmtId="9" fontId="4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7" fontId="0" fillId="0" borderId="0" xfId="0" applyFill="1" applyAlignment="1">
      <alignment/>
    </xf>
    <xf numFmtId="37" fontId="0" fillId="0" borderId="0" xfId="0" applyFont="1" applyFill="1" applyAlignment="1">
      <alignment/>
    </xf>
    <xf numFmtId="37" fontId="8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0" fillId="0" borderId="0" xfId="0" applyFill="1" applyAlignment="1">
      <alignment/>
    </xf>
    <xf numFmtId="37" fontId="10" fillId="0" borderId="0" xfId="0" applyFont="1" applyFill="1" applyAlignment="1" applyProtection="1">
      <alignment horizontal="center"/>
      <protection/>
    </xf>
    <xf numFmtId="37" fontId="11" fillId="0" borderId="0" xfId="21" applyFont="1" applyFill="1" applyAlignment="1" applyProtection="1">
      <alignment/>
      <protection/>
    </xf>
    <xf numFmtId="37" fontId="11" fillId="0" borderId="1" xfId="21" applyFont="1" applyFill="1" applyBorder="1" applyAlignment="1" applyProtection="1">
      <alignment/>
      <protection/>
    </xf>
    <xf numFmtId="37" fontId="10" fillId="0" borderId="2" xfId="0" applyFont="1" applyFill="1" applyBorder="1" applyAlignment="1" applyProtection="1">
      <alignment/>
      <protection/>
    </xf>
    <xf numFmtId="37" fontId="12" fillId="0" borderId="2" xfId="0" applyFont="1" applyFill="1" applyBorder="1" applyAlignment="1">
      <alignment/>
    </xf>
    <xf numFmtId="37" fontId="10" fillId="0" borderId="2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 horizontal="center"/>
    </xf>
    <xf numFmtId="37" fontId="10" fillId="0" borderId="0" xfId="21" applyFont="1" applyFill="1" applyAlignment="1">
      <alignment horizontal="center"/>
      <protection/>
    </xf>
    <xf numFmtId="37" fontId="10" fillId="0" borderId="0" xfId="0" applyFont="1" applyFill="1" applyAlignment="1" applyProtection="1">
      <alignment/>
      <protection/>
    </xf>
    <xf numFmtId="181" fontId="10" fillId="0" borderId="0" xfId="0" applyNumberFormat="1" applyFont="1" applyFill="1" applyBorder="1" applyAlignment="1">
      <alignment horizontal="center"/>
    </xf>
    <xf numFmtId="165" fontId="10" fillId="0" borderId="0" xfId="21" applyNumberFormat="1" applyFont="1" applyFill="1" applyBorder="1" applyAlignment="1">
      <alignment horizontal="center"/>
      <protection/>
    </xf>
    <xf numFmtId="37" fontId="10" fillId="0" borderId="3" xfId="0" applyFont="1" applyFill="1" applyBorder="1" applyAlignment="1" applyProtection="1">
      <alignment horizontal="center"/>
      <protection/>
    </xf>
    <xf numFmtId="181" fontId="10" fillId="0" borderId="1" xfId="0" applyNumberFormat="1" applyFont="1" applyFill="1" applyBorder="1" applyAlignment="1">
      <alignment horizontal="center"/>
    </xf>
    <xf numFmtId="37" fontId="10" fillId="0" borderId="1" xfId="0" applyFont="1" applyFill="1" applyBorder="1" applyAlignment="1">
      <alignment horizontal="center"/>
    </xf>
    <xf numFmtId="181" fontId="10" fillId="0" borderId="1" xfId="21" applyNumberFormat="1" applyFont="1" applyFill="1" applyBorder="1" applyAlignment="1">
      <alignment horizontal="center"/>
      <protection/>
    </xf>
    <xf numFmtId="37" fontId="0" fillId="0" borderId="1" xfId="0" applyFill="1" applyBorder="1" applyAlignment="1">
      <alignment/>
    </xf>
    <xf numFmtId="37" fontId="12" fillId="0" borderId="0" xfId="0" applyFont="1" applyFill="1" applyBorder="1" applyAlignment="1" applyProtection="1">
      <alignment/>
      <protection/>
    </xf>
    <xf numFmtId="37" fontId="12" fillId="0" borderId="0" xfId="0" applyFont="1" applyFill="1" applyAlignment="1" applyProtection="1">
      <alignment/>
      <protection/>
    </xf>
    <xf numFmtId="37" fontId="12" fillId="0" borderId="0" xfId="0" applyFont="1" applyFill="1" applyAlignment="1" applyProtection="1">
      <alignment horizontal="left"/>
      <protection/>
    </xf>
    <xf numFmtId="37" fontId="12" fillId="0" borderId="0" xfId="0" applyFont="1" applyFill="1" applyAlignment="1">
      <alignment/>
    </xf>
    <xf numFmtId="37" fontId="10" fillId="0" borderId="4" xfId="0" applyFont="1" applyFill="1" applyBorder="1" applyAlignment="1" applyProtection="1">
      <alignment/>
      <protection/>
    </xf>
    <xf numFmtId="37" fontId="14" fillId="0" borderId="0" xfId="0" applyFont="1" applyFill="1" applyAlignment="1">
      <alignment/>
    </xf>
    <xf numFmtId="37" fontId="14" fillId="0" borderId="0" xfId="0" applyFont="1" applyFill="1" applyAlignment="1" applyProtection="1">
      <alignment/>
      <protection/>
    </xf>
    <xf numFmtId="37" fontId="0" fillId="0" borderId="0" xfId="0" applyFont="1" applyFill="1" applyAlignment="1">
      <alignment/>
    </xf>
    <xf numFmtId="37" fontId="10" fillId="0" borderId="0" xfId="0" applyFont="1" applyFill="1" applyBorder="1" applyAlignment="1">
      <alignment/>
    </xf>
    <xf numFmtId="37" fontId="10" fillId="0" borderId="5" xfId="0" applyFont="1" applyFill="1" applyBorder="1" applyAlignment="1">
      <alignment/>
    </xf>
    <xf numFmtId="37" fontId="14" fillId="0" borderId="0" xfId="0" applyFont="1" applyFill="1" applyBorder="1" applyAlignment="1" applyProtection="1">
      <alignment/>
      <protection/>
    </xf>
    <xf numFmtId="37" fontId="10" fillId="0" borderId="5" xfId="0" applyFont="1" applyFill="1" applyBorder="1" applyAlignment="1" applyProtection="1">
      <alignment/>
      <protection/>
    </xf>
    <xf numFmtId="37" fontId="10" fillId="0" borderId="6" xfId="0" applyFont="1" applyFill="1" applyBorder="1" applyAlignment="1" applyProtection="1">
      <alignment/>
      <protection/>
    </xf>
    <xf numFmtId="37" fontId="15" fillId="0" borderId="0" xfId="0" applyFont="1" applyFill="1" applyBorder="1" applyAlignment="1" applyProtection="1">
      <alignment/>
      <protection/>
    </xf>
    <xf numFmtId="37" fontId="10" fillId="0" borderId="0" xfId="0" applyFont="1" applyFill="1" applyAlignment="1">
      <alignment/>
    </xf>
    <xf numFmtId="37" fontId="13" fillId="0" borderId="0" xfId="0" applyFont="1" applyFill="1" applyAlignment="1" applyProtection="1">
      <alignment horizontal="left"/>
      <protection/>
    </xf>
    <xf numFmtId="37" fontId="10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4" fillId="0" borderId="0" xfId="0" applyFont="1" applyFill="1" applyAlignment="1">
      <alignment/>
    </xf>
    <xf numFmtId="37" fontId="16" fillId="0" borderId="0" xfId="0" applyFont="1" applyFill="1" applyAlignment="1" applyProtection="1">
      <alignment horizontal="left"/>
      <protection/>
    </xf>
    <xf numFmtId="37" fontId="17" fillId="0" borderId="0" xfId="0" applyFont="1" applyFill="1" applyAlignment="1" applyProtection="1">
      <alignment/>
      <protection/>
    </xf>
    <xf numFmtId="37" fontId="18" fillId="0" borderId="0" xfId="0" applyFont="1" applyFill="1" applyAlignment="1">
      <alignment/>
    </xf>
    <xf numFmtId="37" fontId="18" fillId="0" borderId="0" xfId="0" applyFont="1" applyFill="1" applyAlignment="1" applyProtection="1">
      <alignment/>
      <protection/>
    </xf>
    <xf numFmtId="37" fontId="8" fillId="0" borderId="0" xfId="0" applyFont="1" applyFill="1" applyAlignment="1">
      <alignment/>
    </xf>
    <xf numFmtId="164" fontId="10" fillId="0" borderId="0" xfId="0" applyNumberFormat="1" applyFont="1" applyFill="1" applyAlignment="1" applyProtection="1">
      <alignment horizontal="center"/>
      <protection/>
    </xf>
    <xf numFmtId="37" fontId="10" fillId="0" borderId="1" xfId="21" applyFont="1" applyFill="1" applyBorder="1" applyAlignment="1" applyProtection="1">
      <alignment horizontal="center"/>
      <protection/>
    </xf>
    <xf numFmtId="37" fontId="10" fillId="0" borderId="0" xfId="21" applyFont="1" applyFill="1" applyAlignment="1" applyProtection="1">
      <alignment horizontal="center"/>
      <protection/>
    </xf>
    <xf numFmtId="37" fontId="10" fillId="0" borderId="0" xfId="0" applyFont="1" applyFill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C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84"/>
  <sheetViews>
    <sheetView showGridLines="0" tabSelected="1" zoomScale="85" zoomScaleNormal="85" workbookViewId="0" topLeftCell="A1">
      <pane xSplit="2" ySplit="12" topLeftCell="H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I4"/>
    </sheetView>
  </sheetViews>
  <sheetFormatPr defaultColWidth="11" defaultRowHeight="9"/>
  <cols>
    <col min="1" max="1" width="12" style="5" customWidth="1"/>
    <col min="2" max="2" width="76" style="5" customWidth="1"/>
    <col min="3" max="4" width="21" style="5" hidden="1" customWidth="1"/>
    <col min="5" max="6" width="21" style="5" customWidth="1"/>
    <col min="7" max="7" width="18.59765625" style="31" customWidth="1"/>
    <col min="8" max="8" width="18" style="47" customWidth="1"/>
    <col min="9" max="10" width="19" style="47" customWidth="1"/>
    <col min="11" max="16384" width="11" style="5" customWidth="1"/>
  </cols>
  <sheetData>
    <row r="1" spans="1:10" ht="12.75">
      <c r="A1" s="1"/>
      <c r="B1" s="1"/>
      <c r="C1" s="1"/>
      <c r="D1" s="1"/>
      <c r="E1" s="1"/>
      <c r="F1" s="1"/>
      <c r="G1" s="2"/>
      <c r="H1" s="3"/>
      <c r="I1" s="4"/>
      <c r="J1" s="4"/>
    </row>
    <row r="2" spans="1:10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5"/>
    </row>
    <row r="3" spans="1:10" ht="13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5"/>
    </row>
    <row r="4" spans="1:10" ht="13.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"/>
    </row>
    <row r="5" spans="1:10" ht="13.5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"/>
    </row>
    <row r="6" spans="1:17" ht="13.5" customHeight="1">
      <c r="A6" s="50" t="s">
        <v>4</v>
      </c>
      <c r="B6" s="50"/>
      <c r="C6" s="50"/>
      <c r="D6" s="50"/>
      <c r="E6" s="50"/>
      <c r="F6" s="50"/>
      <c r="G6" s="50"/>
      <c r="H6" s="50"/>
      <c r="I6" s="50"/>
      <c r="J6" s="7"/>
      <c r="K6" s="7"/>
      <c r="L6" s="7"/>
      <c r="M6" s="7"/>
      <c r="N6" s="7"/>
      <c r="O6" s="7"/>
      <c r="P6" s="7"/>
      <c r="Q6" s="7"/>
    </row>
    <row r="7" spans="1:17" ht="13.5" customHeight="1">
      <c r="A7" s="49"/>
      <c r="B7" s="49"/>
      <c r="C7" s="49"/>
      <c r="D7" s="49"/>
      <c r="E7" s="49"/>
      <c r="F7" s="49"/>
      <c r="G7" s="49"/>
      <c r="H7" s="49"/>
      <c r="I7" s="49"/>
      <c r="J7" s="7"/>
      <c r="K7" s="8"/>
      <c r="L7" s="8"/>
      <c r="M7" s="8"/>
      <c r="N7" s="8"/>
      <c r="O7" s="8"/>
      <c r="P7" s="7"/>
      <c r="Q7" s="7"/>
    </row>
    <row r="8" spans="1:10" ht="7.5" customHeight="1">
      <c r="A8" s="9"/>
      <c r="B8" s="9"/>
      <c r="C8" s="10"/>
      <c r="D8" s="10"/>
      <c r="E8" s="10"/>
      <c r="F8" s="10"/>
      <c r="G8" s="11"/>
      <c r="H8" s="11"/>
      <c r="I8" s="11"/>
      <c r="J8" s="11"/>
    </row>
    <row r="9" spans="1:10" ht="11.25" customHeight="1">
      <c r="A9" s="12"/>
      <c r="B9" s="12"/>
      <c r="C9" s="13" t="s">
        <v>5</v>
      </c>
      <c r="D9" s="13" t="s">
        <v>5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5" t="s">
        <v>10</v>
      </c>
    </row>
    <row r="10" spans="1:10" ht="11.25" customHeight="1">
      <c r="A10" s="16"/>
      <c r="B10" s="16"/>
      <c r="C10" s="13" t="s">
        <v>11</v>
      </c>
      <c r="D10" s="13" t="s">
        <v>12</v>
      </c>
      <c r="E10" s="14" t="s">
        <v>13</v>
      </c>
      <c r="F10" s="14" t="s">
        <v>14</v>
      </c>
      <c r="G10" s="14" t="s">
        <v>15</v>
      </c>
      <c r="H10" s="14" t="s">
        <v>15</v>
      </c>
      <c r="I10" s="14" t="s">
        <v>16</v>
      </c>
      <c r="J10" s="15" t="s">
        <v>17</v>
      </c>
    </row>
    <row r="11" spans="1:10" ht="11.25" customHeight="1">
      <c r="A11" s="16"/>
      <c r="B11" s="16"/>
      <c r="C11" s="13" t="s">
        <v>18</v>
      </c>
      <c r="D11" s="13" t="s">
        <v>11</v>
      </c>
      <c r="E11" s="14" t="s">
        <v>11</v>
      </c>
      <c r="F11" s="14" t="s">
        <v>19</v>
      </c>
      <c r="G11" s="17" t="s">
        <v>20</v>
      </c>
      <c r="H11" s="14" t="s">
        <v>21</v>
      </c>
      <c r="I11" s="14" t="s">
        <v>22</v>
      </c>
      <c r="J11" s="18" t="s">
        <v>23</v>
      </c>
    </row>
    <row r="12" spans="1:14" ht="12.75" customHeight="1">
      <c r="A12" s="19" t="s">
        <v>24</v>
      </c>
      <c r="B12" s="19" t="s">
        <v>25</v>
      </c>
      <c r="C12" s="20" t="s">
        <v>103</v>
      </c>
      <c r="D12" s="20" t="s">
        <v>104</v>
      </c>
      <c r="E12" s="20" t="s">
        <v>105</v>
      </c>
      <c r="F12" s="20" t="s">
        <v>26</v>
      </c>
      <c r="G12" s="20">
        <v>39168</v>
      </c>
      <c r="H12" s="20">
        <v>39184</v>
      </c>
      <c r="I12" s="21" t="s">
        <v>21</v>
      </c>
      <c r="J12" s="22"/>
      <c r="K12" s="23"/>
      <c r="L12" s="23"/>
      <c r="M12" s="23"/>
      <c r="N12" s="23"/>
    </row>
    <row r="13" spans="1:10" ht="6" customHeight="1">
      <c r="A13" s="13"/>
      <c r="B13" s="13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24"/>
      <c r="B14" s="25"/>
      <c r="C14" s="26" t="s">
        <v>27</v>
      </c>
      <c r="D14" s="26" t="s">
        <v>27</v>
      </c>
      <c r="E14" s="26"/>
      <c r="F14" s="26" t="s">
        <v>27</v>
      </c>
      <c r="G14" s="26" t="s">
        <v>27</v>
      </c>
      <c r="H14" s="26" t="s">
        <v>27</v>
      </c>
      <c r="I14" s="26" t="s">
        <v>27</v>
      </c>
      <c r="J14" s="26" t="s">
        <v>27</v>
      </c>
    </row>
    <row r="15" spans="1:10" ht="11.25" customHeight="1">
      <c r="A15" s="6" t="s">
        <v>28</v>
      </c>
      <c r="B15" s="26" t="s">
        <v>29</v>
      </c>
      <c r="C15" s="27">
        <v>6844959</v>
      </c>
      <c r="D15" s="27">
        <v>14025000</v>
      </c>
      <c r="E15" s="27">
        <v>14025000</v>
      </c>
      <c r="F15" s="27"/>
      <c r="G15" s="27">
        <v>14025000</v>
      </c>
      <c r="H15" s="27">
        <v>14025000</v>
      </c>
      <c r="I15" s="27">
        <v>14025000</v>
      </c>
      <c r="J15" s="27">
        <v>14025000</v>
      </c>
    </row>
    <row r="16" spans="1:10" ht="11.25" customHeight="1">
      <c r="A16" s="6"/>
      <c r="B16" s="26" t="s">
        <v>30</v>
      </c>
      <c r="C16" s="27">
        <v>19429198</v>
      </c>
      <c r="D16" s="27">
        <v>19429198</v>
      </c>
      <c r="E16" s="27">
        <v>19429198</v>
      </c>
      <c r="F16" s="27"/>
      <c r="G16" s="27">
        <v>19429198</v>
      </c>
      <c r="H16" s="27">
        <v>19429198</v>
      </c>
      <c r="I16" s="27">
        <v>19429198</v>
      </c>
      <c r="J16" s="27">
        <v>19429198</v>
      </c>
    </row>
    <row r="17" spans="1:10" ht="11.25" customHeight="1">
      <c r="A17" s="6"/>
      <c r="B17" s="26" t="s">
        <v>31</v>
      </c>
      <c r="C17" s="27">
        <v>34750000</v>
      </c>
      <c r="D17" s="27">
        <v>34750000</v>
      </c>
      <c r="E17" s="27">
        <v>34750000</v>
      </c>
      <c r="F17" s="27"/>
      <c r="G17" s="27">
        <v>34750000</v>
      </c>
      <c r="H17" s="27">
        <v>34750000</v>
      </c>
      <c r="I17" s="27">
        <v>34750000</v>
      </c>
      <c r="J17" s="27">
        <v>34750000</v>
      </c>
    </row>
    <row r="18" spans="1:10" ht="12.75">
      <c r="A18" s="25"/>
      <c r="B18" s="27" t="s">
        <v>32</v>
      </c>
      <c r="C18" s="27"/>
      <c r="D18" s="27">
        <v>16972951</v>
      </c>
      <c r="E18" s="27">
        <v>26972951</v>
      </c>
      <c r="F18" s="27"/>
      <c r="G18" s="27">
        <v>26972951</v>
      </c>
      <c r="H18" s="27">
        <v>16972951</v>
      </c>
      <c r="I18" s="27">
        <v>26972951</v>
      </c>
      <c r="J18" s="27">
        <v>26972951</v>
      </c>
    </row>
    <row r="19" spans="1:10" ht="12.75">
      <c r="A19" s="25"/>
      <c r="B19" s="27" t="s">
        <v>33</v>
      </c>
      <c r="C19" s="27"/>
      <c r="D19" s="27"/>
      <c r="E19" s="27"/>
      <c r="F19" s="27"/>
      <c r="G19" s="27"/>
      <c r="H19" s="27">
        <v>7448000</v>
      </c>
      <c r="I19" s="27">
        <v>7448000</v>
      </c>
      <c r="J19" s="27">
        <v>0</v>
      </c>
    </row>
    <row r="20" spans="1:10" ht="12.75">
      <c r="A20" s="25"/>
      <c r="B20" s="6" t="s">
        <v>34</v>
      </c>
      <c r="C20" s="28">
        <f>SUM(C15:C17)</f>
        <v>61024157</v>
      </c>
      <c r="D20" s="28">
        <f>SUM(D15:D18)</f>
        <v>85177149</v>
      </c>
      <c r="E20" s="28">
        <f>SUM(E15:E18)</f>
        <v>95177149</v>
      </c>
      <c r="F20" s="28">
        <f>SUM(F15:F17)</f>
        <v>0</v>
      </c>
      <c r="G20" s="28">
        <f>SUM(G15:G18)</f>
        <v>95177149</v>
      </c>
      <c r="H20" s="28">
        <f>SUM(H15:H19)</f>
        <v>92625149</v>
      </c>
      <c r="I20" s="28">
        <f>SUM(I15:I19)</f>
        <v>102625149</v>
      </c>
      <c r="J20" s="28">
        <f>SUM(J15:J19)</f>
        <v>95177149</v>
      </c>
    </row>
    <row r="21" spans="1:10" ht="11.25" customHeight="1">
      <c r="A21" s="25"/>
      <c r="B21" s="29"/>
      <c r="C21" s="30"/>
      <c r="D21" s="30"/>
      <c r="E21" s="30"/>
      <c r="F21" s="30"/>
      <c r="G21" s="30"/>
      <c r="H21" s="27"/>
      <c r="I21" s="27"/>
      <c r="J21" s="27"/>
    </row>
    <row r="22" spans="1:10" ht="12.75">
      <c r="A22" s="6" t="s">
        <v>35</v>
      </c>
      <c r="B22" s="26" t="s">
        <v>36</v>
      </c>
      <c r="C22" s="27">
        <v>11500000</v>
      </c>
      <c r="D22" s="27">
        <v>11500000</v>
      </c>
      <c r="E22" s="27">
        <v>11500000</v>
      </c>
      <c r="F22" s="27"/>
      <c r="G22" s="27">
        <v>11500000</v>
      </c>
      <c r="H22" s="27">
        <v>11500000</v>
      </c>
      <c r="I22" s="27">
        <v>11500000</v>
      </c>
      <c r="J22" s="27">
        <v>11500000</v>
      </c>
    </row>
    <row r="23" spans="1:10" ht="12.75">
      <c r="A23" s="6"/>
      <c r="B23" s="26" t="s">
        <v>37</v>
      </c>
      <c r="C23" s="27">
        <v>21250000</v>
      </c>
      <c r="D23" s="27">
        <v>21250000</v>
      </c>
      <c r="E23" s="27">
        <v>21250000</v>
      </c>
      <c r="F23" s="27"/>
      <c r="G23" s="27">
        <v>21250000</v>
      </c>
      <c r="H23" s="27">
        <v>21250000</v>
      </c>
      <c r="I23" s="27">
        <v>21250000</v>
      </c>
      <c r="J23" s="27">
        <v>21250000</v>
      </c>
    </row>
    <row r="24" spans="1:10" ht="11.25" customHeight="1">
      <c r="A24" s="6"/>
      <c r="B24" s="26" t="s">
        <v>29</v>
      </c>
      <c r="C24" s="27">
        <v>4148460</v>
      </c>
      <c r="D24" s="27">
        <v>8500000</v>
      </c>
      <c r="E24" s="27">
        <v>8500000</v>
      </c>
      <c r="F24" s="27"/>
      <c r="G24" s="27">
        <v>8500000</v>
      </c>
      <c r="H24" s="27">
        <v>8500000</v>
      </c>
      <c r="I24" s="27">
        <v>8500000</v>
      </c>
      <c r="J24" s="27">
        <v>8500000</v>
      </c>
    </row>
    <row r="25" spans="1:10" ht="11.25" customHeight="1">
      <c r="A25" s="6"/>
      <c r="B25" s="26" t="s">
        <v>38</v>
      </c>
      <c r="C25" s="27">
        <v>8900000</v>
      </c>
      <c r="D25" s="27">
        <v>8900000</v>
      </c>
      <c r="E25" s="27">
        <v>8900000</v>
      </c>
      <c r="F25" s="27"/>
      <c r="G25" s="27">
        <v>8900000</v>
      </c>
      <c r="H25" s="27">
        <v>8900000</v>
      </c>
      <c r="I25" s="27">
        <v>8900000</v>
      </c>
      <c r="J25" s="27">
        <v>8900000</v>
      </c>
    </row>
    <row r="26" spans="1:10" ht="11.25" customHeight="1">
      <c r="A26" s="6"/>
      <c r="B26" s="26" t="s">
        <v>39</v>
      </c>
      <c r="C26" s="27"/>
      <c r="D26" s="27">
        <v>12430000</v>
      </c>
      <c r="E26" s="27">
        <v>12430000</v>
      </c>
      <c r="F26" s="27"/>
      <c r="G26" s="27">
        <v>12430000</v>
      </c>
      <c r="H26" s="27">
        <v>12430000</v>
      </c>
      <c r="I26" s="27">
        <v>12430000</v>
      </c>
      <c r="J26" s="27">
        <v>12430000</v>
      </c>
    </row>
    <row r="27" spans="1:10" ht="11.25" customHeight="1">
      <c r="A27" s="6"/>
      <c r="B27" s="26" t="s">
        <v>40</v>
      </c>
      <c r="C27" s="27"/>
      <c r="D27" s="27">
        <v>2000000</v>
      </c>
      <c r="E27" s="27">
        <v>20000000</v>
      </c>
      <c r="F27" s="27"/>
      <c r="G27" s="27">
        <v>20000000</v>
      </c>
      <c r="H27" s="27">
        <v>2000000</v>
      </c>
      <c r="I27" s="27">
        <v>20000000</v>
      </c>
      <c r="J27" s="27">
        <v>20000000</v>
      </c>
    </row>
    <row r="28" spans="1:10" ht="11.25" customHeight="1">
      <c r="A28" s="6"/>
      <c r="B28" s="26" t="s">
        <v>41</v>
      </c>
      <c r="C28" s="27"/>
      <c r="D28" s="27">
        <v>3000000</v>
      </c>
      <c r="E28" s="27">
        <v>3000000</v>
      </c>
      <c r="F28" s="27"/>
      <c r="G28" s="27">
        <v>3000000</v>
      </c>
      <c r="H28" s="27">
        <v>3000000</v>
      </c>
      <c r="I28" s="27">
        <v>3000000</v>
      </c>
      <c r="J28" s="27">
        <v>3000000</v>
      </c>
    </row>
    <row r="29" spans="1:10" ht="11.25" customHeight="1">
      <c r="A29" s="6"/>
      <c r="B29" s="26" t="s">
        <v>42</v>
      </c>
      <c r="C29" s="27"/>
      <c r="D29" s="27"/>
      <c r="E29" s="27"/>
      <c r="F29" s="27"/>
      <c r="G29" s="27">
        <v>250000</v>
      </c>
      <c r="H29" s="27"/>
      <c r="I29" s="27">
        <v>250000</v>
      </c>
      <c r="J29" s="27">
        <v>250000</v>
      </c>
    </row>
    <row r="30" spans="1:10" ht="11.25" customHeight="1">
      <c r="A30" s="6"/>
      <c r="B30" s="26" t="s">
        <v>43</v>
      </c>
      <c r="C30" s="27"/>
      <c r="D30" s="27"/>
      <c r="E30" s="27"/>
      <c r="F30" s="27"/>
      <c r="G30" s="27"/>
      <c r="H30" s="27">
        <v>7500000</v>
      </c>
      <c r="I30" s="27">
        <v>7500000</v>
      </c>
      <c r="J30" s="27">
        <v>7500000</v>
      </c>
    </row>
    <row r="31" spans="1:10" ht="3.75" customHeight="1">
      <c r="A31" s="6"/>
      <c r="B31" s="26"/>
      <c r="C31" s="27"/>
      <c r="D31" s="27"/>
      <c r="E31" s="27"/>
      <c r="F31" s="27"/>
      <c r="G31" s="27"/>
      <c r="H31" s="27"/>
      <c r="I31" s="27"/>
      <c r="J31" s="27"/>
    </row>
    <row r="32" spans="1:10" ht="1.5" customHeight="1">
      <c r="A32" s="16"/>
      <c r="B32" s="26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16"/>
      <c r="B33" s="6" t="s">
        <v>34</v>
      </c>
      <c r="C33" s="28">
        <f>SUM(C22:C32)</f>
        <v>45798460</v>
      </c>
      <c r="D33" s="28">
        <f>SUM(D22:D32)</f>
        <v>67580000</v>
      </c>
      <c r="E33" s="28">
        <f>SUM(E22:E28)</f>
        <v>85580000</v>
      </c>
      <c r="F33" s="28">
        <f>SUM(F22:F32)</f>
        <v>0</v>
      </c>
      <c r="G33" s="28">
        <f>SUM(G22:G29)</f>
        <v>85830000</v>
      </c>
      <c r="H33" s="28">
        <f>SUM(H22:H30)</f>
        <v>75080000</v>
      </c>
      <c r="I33" s="28">
        <f>SUM(I22:I30)</f>
        <v>93330000</v>
      </c>
      <c r="J33" s="28">
        <f>SUM(J22:J30)</f>
        <v>93330000</v>
      </c>
    </row>
    <row r="34" spans="1:10" ht="11.25" customHeight="1">
      <c r="A34" s="16"/>
      <c r="B34" s="29"/>
      <c r="C34" s="30"/>
      <c r="D34" s="30"/>
      <c r="E34" s="30"/>
      <c r="F34" s="30"/>
      <c r="G34" s="30"/>
      <c r="H34" s="27"/>
      <c r="I34" s="27"/>
      <c r="J34" s="27"/>
    </row>
    <row r="35" spans="1:10" ht="11.25" customHeight="1">
      <c r="A35" s="6" t="s">
        <v>44</v>
      </c>
      <c r="B35" s="26" t="s">
        <v>45</v>
      </c>
      <c r="C35" s="27">
        <v>1212500</v>
      </c>
      <c r="D35" s="27">
        <v>1212500</v>
      </c>
      <c r="E35" s="27">
        <v>1212500</v>
      </c>
      <c r="F35" s="27"/>
      <c r="G35" s="27">
        <v>1212500</v>
      </c>
      <c r="H35" s="27">
        <v>1212500</v>
      </c>
      <c r="I35" s="27">
        <v>1212500</v>
      </c>
      <c r="J35" s="27">
        <v>1212500</v>
      </c>
    </row>
    <row r="36" spans="1:10" ht="11.25" customHeight="1">
      <c r="A36" s="6"/>
      <c r="B36" s="26" t="s">
        <v>46</v>
      </c>
      <c r="C36" s="27">
        <v>2440271</v>
      </c>
      <c r="D36" s="27">
        <v>5000000</v>
      </c>
      <c r="E36" s="27">
        <v>5000000</v>
      </c>
      <c r="F36" s="27"/>
      <c r="G36" s="27">
        <v>5000000</v>
      </c>
      <c r="H36" s="27">
        <v>5000000</v>
      </c>
      <c r="I36" s="27">
        <v>5000000</v>
      </c>
      <c r="J36" s="27">
        <v>5000000</v>
      </c>
    </row>
    <row r="37" spans="1:10" ht="12.75">
      <c r="A37" s="6"/>
      <c r="B37" s="26" t="s">
        <v>47</v>
      </c>
      <c r="C37" s="27">
        <v>2500000</v>
      </c>
      <c r="D37" s="27">
        <v>2500000</v>
      </c>
      <c r="E37" s="27">
        <v>2500000</v>
      </c>
      <c r="F37" s="27"/>
      <c r="G37" s="27">
        <v>2500000</v>
      </c>
      <c r="H37" s="27">
        <v>2500000</v>
      </c>
      <c r="I37" s="27">
        <v>2500000</v>
      </c>
      <c r="J37" s="27">
        <v>2500000</v>
      </c>
    </row>
    <row r="38" spans="1:10" ht="12.75">
      <c r="A38" s="6"/>
      <c r="B38" s="26" t="s">
        <v>48</v>
      </c>
      <c r="C38" s="27">
        <v>4500000</v>
      </c>
      <c r="D38" s="27">
        <v>8500000</v>
      </c>
      <c r="E38" s="27">
        <v>8500000</v>
      </c>
      <c r="F38" s="27"/>
      <c r="G38" s="27">
        <v>8500000</v>
      </c>
      <c r="H38" s="27">
        <v>8500000</v>
      </c>
      <c r="I38" s="27">
        <v>8500000</v>
      </c>
      <c r="J38" s="27">
        <v>8500000</v>
      </c>
    </row>
    <row r="39" spans="1:10" ht="12.75">
      <c r="A39" s="6"/>
      <c r="B39" s="26" t="s">
        <v>49</v>
      </c>
      <c r="C39" s="27"/>
      <c r="D39" s="27">
        <v>14474914</v>
      </c>
      <c r="E39" s="27">
        <v>14474914</v>
      </c>
      <c r="F39" s="27"/>
      <c r="G39" s="27">
        <v>14474914</v>
      </c>
      <c r="H39" s="27">
        <v>14474914</v>
      </c>
      <c r="I39" s="27">
        <v>14474914</v>
      </c>
      <c r="J39" s="27">
        <v>14474914</v>
      </c>
    </row>
    <row r="40" spans="1:10" ht="12.75">
      <c r="A40" s="6"/>
      <c r="B40" s="26" t="s">
        <v>50</v>
      </c>
      <c r="C40" s="27"/>
      <c r="D40" s="27">
        <v>8301606</v>
      </c>
      <c r="E40" s="27">
        <v>8301606</v>
      </c>
      <c r="F40" s="27"/>
      <c r="G40" s="27">
        <v>8301606</v>
      </c>
      <c r="H40" s="27">
        <v>8301606</v>
      </c>
      <c r="I40" s="27">
        <v>8301606</v>
      </c>
      <c r="J40" s="27">
        <v>8301606</v>
      </c>
    </row>
    <row r="41" spans="1:10" s="31" customFormat="1" ht="12.75">
      <c r="A41" s="6"/>
      <c r="B41" s="26" t="s">
        <v>51</v>
      </c>
      <c r="C41" s="27"/>
      <c r="D41" s="27"/>
      <c r="E41" s="27"/>
      <c r="F41" s="27"/>
      <c r="G41" s="27"/>
      <c r="H41" s="27">
        <v>7500000</v>
      </c>
      <c r="I41" s="27">
        <v>7500000</v>
      </c>
      <c r="J41" s="27">
        <v>0</v>
      </c>
    </row>
    <row r="42" spans="1:10" ht="12.75">
      <c r="A42" s="16"/>
      <c r="B42" s="6" t="s">
        <v>34</v>
      </c>
      <c r="C42" s="28">
        <f>SUM(C35:C40)</f>
        <v>10652771</v>
      </c>
      <c r="D42" s="28">
        <f>SUM(D35:D40)</f>
        <v>39989020</v>
      </c>
      <c r="E42" s="28">
        <f>SUM(E35:E40)</f>
        <v>39989020</v>
      </c>
      <c r="F42" s="28">
        <f>SUM(F35:F40)</f>
        <v>0</v>
      </c>
      <c r="G42" s="28">
        <f>SUM(G35:G40)</f>
        <v>39989020</v>
      </c>
      <c r="H42" s="28">
        <f>SUM(H35:H41)</f>
        <v>47489020</v>
      </c>
      <c r="I42" s="28">
        <f>SUM(I35:I41)</f>
        <v>47489020</v>
      </c>
      <c r="J42" s="28">
        <f>SUM(J35:J41)</f>
        <v>39989020</v>
      </c>
    </row>
    <row r="43" spans="1:10" ht="11.25" customHeight="1">
      <c r="A43" s="16"/>
      <c r="B43" s="29"/>
      <c r="C43" s="30"/>
      <c r="D43" s="30"/>
      <c r="E43" s="30"/>
      <c r="F43" s="30"/>
      <c r="G43" s="30"/>
      <c r="H43" s="27"/>
      <c r="I43" s="27"/>
      <c r="J43" s="27"/>
    </row>
    <row r="44" spans="1:10" ht="12.75">
      <c r="A44" s="6" t="s">
        <v>52</v>
      </c>
      <c r="B44" s="26" t="s">
        <v>29</v>
      </c>
      <c r="C44" s="27">
        <v>4880541</v>
      </c>
      <c r="D44" s="27">
        <v>10000000</v>
      </c>
      <c r="E44" s="27">
        <v>10000000</v>
      </c>
      <c r="F44" s="27"/>
      <c r="G44" s="27">
        <v>10000000</v>
      </c>
      <c r="H44" s="27">
        <v>10000000</v>
      </c>
      <c r="I44" s="27">
        <v>10000000</v>
      </c>
      <c r="J44" s="27">
        <v>10000000</v>
      </c>
    </row>
    <row r="45" spans="1:10" ht="12.75">
      <c r="A45" s="16"/>
      <c r="B45" s="27" t="s">
        <v>53</v>
      </c>
      <c r="C45" s="27">
        <v>732081</v>
      </c>
      <c r="D45" s="27">
        <v>1500000</v>
      </c>
      <c r="E45" s="27">
        <v>1500000</v>
      </c>
      <c r="F45" s="27"/>
      <c r="G45" s="27">
        <v>1500000</v>
      </c>
      <c r="H45" s="27">
        <v>1500000</v>
      </c>
      <c r="I45" s="27">
        <v>1500000</v>
      </c>
      <c r="J45" s="27">
        <v>1500000</v>
      </c>
    </row>
    <row r="46" spans="1:10" ht="12.75">
      <c r="A46" s="16"/>
      <c r="B46" s="27" t="s">
        <v>54</v>
      </c>
      <c r="C46" s="27">
        <v>976108</v>
      </c>
      <c r="D46" s="27">
        <v>2000000</v>
      </c>
      <c r="E46" s="27">
        <v>2000000</v>
      </c>
      <c r="F46" s="27"/>
      <c r="G46" s="27">
        <v>2000000</v>
      </c>
      <c r="H46" s="27">
        <v>2000000</v>
      </c>
      <c r="I46" s="27">
        <v>2000000</v>
      </c>
      <c r="J46" s="27">
        <v>2000000</v>
      </c>
    </row>
    <row r="47" spans="1:10" ht="12.75">
      <c r="A47" s="16"/>
      <c r="B47" s="27" t="s">
        <v>55</v>
      </c>
      <c r="C47" s="27">
        <v>14873336</v>
      </c>
      <c r="D47" s="27">
        <v>14873336</v>
      </c>
      <c r="E47" s="27">
        <v>14873336</v>
      </c>
      <c r="F47" s="27"/>
      <c r="G47" s="27">
        <v>14873336</v>
      </c>
      <c r="H47" s="27">
        <v>14873336</v>
      </c>
      <c r="I47" s="27">
        <v>14873336</v>
      </c>
      <c r="J47" s="27">
        <v>14873336</v>
      </c>
    </row>
    <row r="48" spans="1:10" ht="12.75">
      <c r="A48" s="16"/>
      <c r="B48" s="27" t="s">
        <v>56</v>
      </c>
      <c r="C48" s="27">
        <v>1700000</v>
      </c>
      <c r="D48" s="27">
        <v>1700000</v>
      </c>
      <c r="E48" s="27">
        <v>1700000</v>
      </c>
      <c r="F48" s="27"/>
      <c r="G48" s="27">
        <v>3400000</v>
      </c>
      <c r="H48" s="27">
        <v>10000000</v>
      </c>
      <c r="I48" s="27">
        <v>10000000</v>
      </c>
      <c r="J48" s="27">
        <v>0</v>
      </c>
    </row>
    <row r="49" spans="1:10" ht="12.75">
      <c r="A49" s="16"/>
      <c r="B49" s="27" t="s">
        <v>57</v>
      </c>
      <c r="C49" s="27">
        <v>7586869</v>
      </c>
      <c r="D49" s="27">
        <v>30424009</v>
      </c>
      <c r="E49" s="27">
        <v>35424009</v>
      </c>
      <c r="F49" s="27"/>
      <c r="G49" s="27">
        <v>35424009</v>
      </c>
      <c r="H49" s="27">
        <v>30424009</v>
      </c>
      <c r="I49" s="27">
        <v>35424009</v>
      </c>
      <c r="J49" s="27">
        <v>35424009</v>
      </c>
    </row>
    <row r="50" spans="1:10" ht="12.75">
      <c r="A50" s="16"/>
      <c r="B50" s="27" t="s">
        <v>58</v>
      </c>
      <c r="C50" s="27">
        <v>9000000</v>
      </c>
      <c r="D50" s="27">
        <v>9000000</v>
      </c>
      <c r="E50" s="27">
        <v>9000000</v>
      </c>
      <c r="F50" s="27"/>
      <c r="G50" s="27">
        <v>9000000</v>
      </c>
      <c r="H50" s="27">
        <v>9000000</v>
      </c>
      <c r="I50" s="27">
        <v>9000000</v>
      </c>
      <c r="J50" s="27">
        <v>9000000</v>
      </c>
    </row>
    <row r="51" spans="1:10" ht="3.75" customHeight="1">
      <c r="A51" s="16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16"/>
      <c r="B52" s="6" t="s">
        <v>34</v>
      </c>
      <c r="C52" s="28">
        <f>SUM(C44:C50)</f>
        <v>39748935</v>
      </c>
      <c r="D52" s="28">
        <f>SUM(D44:D51)</f>
        <v>69497345</v>
      </c>
      <c r="E52" s="28">
        <f aca="true" t="shared" si="0" ref="E52:J52">SUM(E44:E50)</f>
        <v>74497345</v>
      </c>
      <c r="F52" s="28">
        <f t="shared" si="0"/>
        <v>0</v>
      </c>
      <c r="G52" s="28">
        <f t="shared" si="0"/>
        <v>76197345</v>
      </c>
      <c r="H52" s="28">
        <f t="shared" si="0"/>
        <v>77797345</v>
      </c>
      <c r="I52" s="28">
        <f t="shared" si="0"/>
        <v>82797345</v>
      </c>
      <c r="J52" s="28">
        <f t="shared" si="0"/>
        <v>72797345</v>
      </c>
    </row>
    <row r="53" spans="1:10" ht="12.75">
      <c r="A53" s="16"/>
      <c r="B53" s="6"/>
      <c r="C53" s="12"/>
      <c r="D53" s="12"/>
      <c r="E53" s="12"/>
      <c r="F53" s="12"/>
      <c r="G53" s="12"/>
      <c r="H53" s="32"/>
      <c r="I53" s="32"/>
      <c r="J53" s="32"/>
    </row>
    <row r="54" spans="1:10" ht="12.75">
      <c r="A54" s="6" t="s">
        <v>59</v>
      </c>
      <c r="B54" s="26" t="s">
        <v>29</v>
      </c>
      <c r="C54" s="27">
        <v>1659384</v>
      </c>
      <c r="D54" s="27">
        <v>9400000</v>
      </c>
      <c r="E54" s="27">
        <v>11439470</v>
      </c>
      <c r="F54" s="27"/>
      <c r="G54" s="27">
        <v>11439470</v>
      </c>
      <c r="H54" s="27">
        <v>23541984</v>
      </c>
      <c r="I54" s="27">
        <v>11439470</v>
      </c>
      <c r="J54" s="27">
        <v>11439470</v>
      </c>
    </row>
    <row r="55" spans="1:10" ht="12.75" hidden="1">
      <c r="A55" s="6"/>
      <c r="B55" s="27" t="s">
        <v>60</v>
      </c>
      <c r="C55" s="27">
        <v>2000000</v>
      </c>
      <c r="D55" s="27"/>
      <c r="E55" s="27"/>
      <c r="F55" s="27"/>
      <c r="G55" s="27"/>
      <c r="H55" s="27"/>
      <c r="I55" s="27"/>
      <c r="J55" s="27"/>
    </row>
    <row r="56" spans="1:10" ht="12.75">
      <c r="A56" s="6"/>
      <c r="B56" s="27" t="s">
        <v>61</v>
      </c>
      <c r="C56" s="27"/>
      <c r="D56" s="27"/>
      <c r="E56" s="27"/>
      <c r="F56" s="27"/>
      <c r="G56" s="27"/>
      <c r="H56" s="27"/>
      <c r="I56" s="27">
        <v>14141984</v>
      </c>
      <c r="J56" s="27">
        <v>14141984</v>
      </c>
    </row>
    <row r="57" spans="1:10" ht="12.75">
      <c r="A57" s="6"/>
      <c r="B57" s="26" t="s">
        <v>62</v>
      </c>
      <c r="C57" s="27">
        <v>9475000</v>
      </c>
      <c r="D57" s="27">
        <v>9475000</v>
      </c>
      <c r="E57" s="27">
        <v>9475000</v>
      </c>
      <c r="F57" s="27"/>
      <c r="G57" s="27">
        <v>9475000</v>
      </c>
      <c r="H57" s="27">
        <v>9475000</v>
      </c>
      <c r="I57" s="27">
        <v>9475000</v>
      </c>
      <c r="J57" s="27">
        <v>9475000</v>
      </c>
    </row>
    <row r="58" spans="1:10" ht="12.75">
      <c r="A58" s="6"/>
      <c r="B58" s="27" t="s">
        <v>63</v>
      </c>
      <c r="C58" s="27">
        <v>17982000</v>
      </c>
      <c r="D58" s="27">
        <v>17982000</v>
      </c>
      <c r="E58" s="27">
        <v>17982000</v>
      </c>
      <c r="F58" s="27"/>
      <c r="G58" s="27">
        <v>17982000</v>
      </c>
      <c r="H58" s="27">
        <v>17982000</v>
      </c>
      <c r="I58" s="27">
        <v>17982000</v>
      </c>
      <c r="J58" s="27">
        <v>17982000</v>
      </c>
    </row>
    <row r="59" spans="1:10" ht="12.75">
      <c r="A59" s="6"/>
      <c r="B59" s="27" t="s">
        <v>64</v>
      </c>
      <c r="C59" s="27"/>
      <c r="D59" s="27">
        <v>2000000</v>
      </c>
      <c r="E59" s="27">
        <v>2000000</v>
      </c>
      <c r="F59" s="27"/>
      <c r="G59" s="27">
        <v>2000000</v>
      </c>
      <c r="H59" s="27">
        <v>2000000</v>
      </c>
      <c r="I59" s="27">
        <v>2000000</v>
      </c>
      <c r="J59" s="27">
        <v>2000000</v>
      </c>
    </row>
    <row r="60" spans="1:10" ht="12.75">
      <c r="A60" s="16"/>
      <c r="B60" s="27" t="s">
        <v>65</v>
      </c>
      <c r="C60" s="27"/>
      <c r="D60" s="27">
        <v>1348000</v>
      </c>
      <c r="E60" s="27">
        <v>10348000</v>
      </c>
      <c r="F60" s="27"/>
      <c r="G60" s="27">
        <v>10348000</v>
      </c>
      <c r="H60" s="27">
        <v>1348000</v>
      </c>
      <c r="I60" s="27">
        <v>10348000</v>
      </c>
      <c r="J60" s="27">
        <v>10348000</v>
      </c>
    </row>
    <row r="61" spans="1:10" ht="12.75">
      <c r="A61" s="16"/>
      <c r="B61" s="27" t="s">
        <v>66</v>
      </c>
      <c r="C61" s="27"/>
      <c r="D61" s="27"/>
      <c r="E61" s="27"/>
      <c r="F61" s="27"/>
      <c r="G61" s="27"/>
      <c r="H61" s="27">
        <v>30500000</v>
      </c>
      <c r="I61" s="27">
        <v>30500000</v>
      </c>
      <c r="J61" s="27">
        <v>30500000</v>
      </c>
    </row>
    <row r="62" spans="1:10" ht="12.75">
      <c r="A62" s="16"/>
      <c r="B62" s="6" t="s">
        <v>34</v>
      </c>
      <c r="C62" s="28">
        <f>SUM(C54:C60)</f>
        <v>31116384</v>
      </c>
      <c r="D62" s="28">
        <f>SUM(D54:D60)</f>
        <v>40205000</v>
      </c>
      <c r="E62" s="28">
        <f>SUM(E54:E60)</f>
        <v>51244470</v>
      </c>
      <c r="F62" s="28">
        <f>SUM(F54:F60)</f>
        <v>0</v>
      </c>
      <c r="G62" s="28">
        <f>SUM(G54:G60)</f>
        <v>51244470</v>
      </c>
      <c r="H62" s="28">
        <f>SUM(H54:H61)</f>
        <v>84846984</v>
      </c>
      <c r="I62" s="28">
        <f>SUM(I54:I61)</f>
        <v>95886454</v>
      </c>
      <c r="J62" s="28">
        <f>SUM(J54:J61)</f>
        <v>95886454</v>
      </c>
    </row>
    <row r="63" spans="1:10" ht="12.75">
      <c r="A63" s="16"/>
      <c r="B63" s="27"/>
      <c r="C63" s="30"/>
      <c r="D63" s="30"/>
      <c r="E63" s="30"/>
      <c r="F63" s="30"/>
      <c r="G63" s="30"/>
      <c r="H63" s="27"/>
      <c r="I63" s="27"/>
      <c r="J63" s="27"/>
    </row>
    <row r="64" spans="1:10" ht="12.75">
      <c r="A64" s="6" t="s">
        <v>67</v>
      </c>
      <c r="B64" s="26" t="s">
        <v>29</v>
      </c>
      <c r="C64" s="27">
        <v>2318257</v>
      </c>
      <c r="D64" s="27">
        <v>4750000</v>
      </c>
      <c r="E64" s="27">
        <v>4750000</v>
      </c>
      <c r="F64" s="27"/>
      <c r="G64" s="27">
        <v>4750000</v>
      </c>
      <c r="H64" s="27">
        <v>4750000</v>
      </c>
      <c r="I64" s="27">
        <v>4750000</v>
      </c>
      <c r="J64" s="27">
        <v>4750000</v>
      </c>
    </row>
    <row r="65" spans="1:10" ht="12.75">
      <c r="A65" s="6"/>
      <c r="B65" s="26" t="s">
        <v>68</v>
      </c>
      <c r="C65" s="27">
        <v>8541500</v>
      </c>
      <c r="D65" s="27">
        <v>14700000</v>
      </c>
      <c r="E65" s="27">
        <v>14700000</v>
      </c>
      <c r="F65" s="27"/>
      <c r="G65" s="27">
        <v>14700000</v>
      </c>
      <c r="H65" s="27">
        <v>14700000</v>
      </c>
      <c r="I65" s="27">
        <v>14700000</v>
      </c>
      <c r="J65" s="27">
        <v>14700000</v>
      </c>
    </row>
    <row r="66" spans="1:10" ht="3.75" customHeight="1">
      <c r="A66" s="6"/>
      <c r="B66" s="26"/>
      <c r="C66" s="27"/>
      <c r="D66" s="27"/>
      <c r="E66" s="27"/>
      <c r="F66" s="27"/>
      <c r="G66" s="27"/>
      <c r="H66" s="27"/>
      <c r="I66" s="27"/>
      <c r="J66" s="27"/>
    </row>
    <row r="67" spans="1:10" ht="1.5" customHeight="1">
      <c r="A67" s="6"/>
      <c r="B67" s="26"/>
      <c r="C67" s="27"/>
      <c r="D67" s="27"/>
      <c r="E67" s="27"/>
      <c r="F67" s="27"/>
      <c r="G67" s="27"/>
      <c r="H67" s="27"/>
      <c r="I67" s="27"/>
      <c r="J67" s="27"/>
    </row>
    <row r="68" spans="1:10" ht="12.75">
      <c r="A68" s="16"/>
      <c r="B68" s="6" t="s">
        <v>34</v>
      </c>
      <c r="C68" s="28">
        <f>SUM(C64:C65)</f>
        <v>10859757</v>
      </c>
      <c r="D68" s="28">
        <f>SUM(D64:D67)</f>
        <v>19450000</v>
      </c>
      <c r="E68" s="28">
        <f aca="true" t="shared" si="1" ref="E68:J68">SUM(E64:E65)</f>
        <v>19450000</v>
      </c>
      <c r="F68" s="28">
        <f t="shared" si="1"/>
        <v>0</v>
      </c>
      <c r="G68" s="28">
        <f t="shared" si="1"/>
        <v>19450000</v>
      </c>
      <c r="H68" s="28">
        <f t="shared" si="1"/>
        <v>19450000</v>
      </c>
      <c r="I68" s="28">
        <f t="shared" si="1"/>
        <v>19450000</v>
      </c>
      <c r="J68" s="28">
        <f t="shared" si="1"/>
        <v>19450000</v>
      </c>
    </row>
    <row r="69" spans="1:10" ht="9" customHeight="1">
      <c r="A69" s="16"/>
      <c r="B69" s="29"/>
      <c r="C69" s="30"/>
      <c r="D69" s="30"/>
      <c r="E69" s="30"/>
      <c r="F69" s="30"/>
      <c r="G69" s="30"/>
      <c r="H69" s="27"/>
      <c r="I69" s="27"/>
      <c r="J69" s="27"/>
    </row>
    <row r="70" spans="1:10" ht="12.75">
      <c r="A70" s="6" t="s">
        <v>69</v>
      </c>
      <c r="B70" s="26" t="s">
        <v>29</v>
      </c>
      <c r="C70" s="27">
        <v>3904433</v>
      </c>
      <c r="D70" s="27">
        <v>8000000</v>
      </c>
      <c r="E70" s="27">
        <v>8000000</v>
      </c>
      <c r="F70" s="27"/>
      <c r="G70" s="27">
        <v>8000000</v>
      </c>
      <c r="H70" s="27">
        <v>8000000</v>
      </c>
      <c r="I70" s="27">
        <v>8000000</v>
      </c>
      <c r="J70" s="27">
        <v>8000000</v>
      </c>
    </row>
    <row r="71" spans="1:10" ht="12.75">
      <c r="A71" s="6"/>
      <c r="B71" s="26" t="s">
        <v>70</v>
      </c>
      <c r="C71" s="27">
        <v>2565895</v>
      </c>
      <c r="D71" s="27">
        <v>2565895</v>
      </c>
      <c r="E71" s="27">
        <v>2565895</v>
      </c>
      <c r="F71" s="27"/>
      <c r="G71" s="27">
        <v>2565895</v>
      </c>
      <c r="H71" s="27">
        <v>2565895</v>
      </c>
      <c r="I71" s="27">
        <v>2565895</v>
      </c>
      <c r="J71" s="27">
        <v>2565895</v>
      </c>
    </row>
    <row r="72" spans="1:10" ht="12.75">
      <c r="A72" s="6"/>
      <c r="B72" s="26" t="s">
        <v>71</v>
      </c>
      <c r="C72" s="27">
        <v>10125000</v>
      </c>
      <c r="D72" s="27">
        <v>10125000</v>
      </c>
      <c r="E72" s="27">
        <v>10125000</v>
      </c>
      <c r="F72" s="27"/>
      <c r="G72" s="27">
        <v>10125000</v>
      </c>
      <c r="H72" s="27">
        <v>10125000</v>
      </c>
      <c r="I72" s="27">
        <v>10125000</v>
      </c>
      <c r="J72" s="27">
        <v>10125000</v>
      </c>
    </row>
    <row r="73" spans="1:10" ht="12.75">
      <c r="A73" s="6"/>
      <c r="B73" s="26" t="s">
        <v>72</v>
      </c>
      <c r="C73" s="27"/>
      <c r="D73" s="27">
        <v>2045682</v>
      </c>
      <c r="E73" s="27">
        <v>2045682</v>
      </c>
      <c r="F73" s="27"/>
      <c r="G73" s="27">
        <v>2045682</v>
      </c>
      <c r="H73" s="27">
        <v>2045682</v>
      </c>
      <c r="I73" s="27">
        <v>2045682</v>
      </c>
      <c r="J73" s="27">
        <v>2045682</v>
      </c>
    </row>
    <row r="74" spans="1:10" ht="12.75">
      <c r="A74" s="6"/>
      <c r="B74" s="26" t="s">
        <v>73</v>
      </c>
      <c r="C74" s="27"/>
      <c r="D74" s="27">
        <v>17611071</v>
      </c>
      <c r="E74" s="27">
        <v>17611071</v>
      </c>
      <c r="F74" s="27"/>
      <c r="G74" s="27">
        <v>17611071</v>
      </c>
      <c r="H74" s="27">
        <v>17611071</v>
      </c>
      <c r="I74" s="27">
        <v>17611071</v>
      </c>
      <c r="J74" s="27">
        <v>17611071</v>
      </c>
    </row>
    <row r="75" spans="1:10" ht="12.75">
      <c r="A75" s="6"/>
      <c r="B75" s="26" t="s">
        <v>74</v>
      </c>
      <c r="C75" s="27"/>
      <c r="D75" s="27"/>
      <c r="E75" s="27">
        <v>10619373</v>
      </c>
      <c r="F75" s="27"/>
      <c r="G75" s="27">
        <v>10619373</v>
      </c>
      <c r="H75" s="27"/>
      <c r="I75" s="27">
        <v>10619373</v>
      </c>
      <c r="J75" s="27">
        <v>10619373</v>
      </c>
    </row>
    <row r="76" spans="1:10" ht="12.75">
      <c r="A76" s="6"/>
      <c r="B76" s="26" t="s">
        <v>75</v>
      </c>
      <c r="C76" s="27"/>
      <c r="D76" s="27"/>
      <c r="E76" s="27"/>
      <c r="F76" s="27"/>
      <c r="G76" s="27"/>
      <c r="H76" s="27"/>
      <c r="I76" s="27">
        <v>20000000</v>
      </c>
      <c r="J76" s="27">
        <v>0</v>
      </c>
    </row>
    <row r="77" spans="1:10" ht="1.5" customHeight="1">
      <c r="A77" s="6"/>
      <c r="B77" s="26"/>
      <c r="C77" s="27"/>
      <c r="D77" s="27"/>
      <c r="E77" s="27"/>
      <c r="F77" s="27"/>
      <c r="G77" s="27"/>
      <c r="H77" s="27"/>
      <c r="I77" s="27"/>
      <c r="J77" s="27"/>
    </row>
    <row r="78" spans="1:10" ht="12.75">
      <c r="A78" s="16"/>
      <c r="B78" s="6" t="s">
        <v>34</v>
      </c>
      <c r="C78" s="28">
        <f aca="true" t="shared" si="2" ref="C78:H78">SUM(C70:C75)</f>
        <v>16595328</v>
      </c>
      <c r="D78" s="28">
        <f t="shared" si="2"/>
        <v>40347648</v>
      </c>
      <c r="E78" s="28">
        <f t="shared" si="2"/>
        <v>50967021</v>
      </c>
      <c r="F78" s="28">
        <f t="shared" si="2"/>
        <v>0</v>
      </c>
      <c r="G78" s="28">
        <f t="shared" si="2"/>
        <v>50967021</v>
      </c>
      <c r="H78" s="33">
        <f t="shared" si="2"/>
        <v>40347648</v>
      </c>
      <c r="I78" s="33">
        <f>SUM(I70:I76)</f>
        <v>70967021</v>
      </c>
      <c r="J78" s="33">
        <f>SUM(J70:J76)</f>
        <v>50967021</v>
      </c>
    </row>
    <row r="79" spans="1:10" ht="9" customHeight="1">
      <c r="A79" s="16"/>
      <c r="B79" s="29"/>
      <c r="C79" s="30"/>
      <c r="D79" s="30"/>
      <c r="E79" s="30"/>
      <c r="F79" s="30"/>
      <c r="G79" s="30"/>
      <c r="H79" s="27"/>
      <c r="I79" s="27"/>
      <c r="J79" s="27"/>
    </row>
    <row r="80" spans="1:10" ht="12.75">
      <c r="A80" s="6" t="s">
        <v>76</v>
      </c>
      <c r="B80" s="26" t="s">
        <v>29</v>
      </c>
      <c r="C80" s="27">
        <v>3416379</v>
      </c>
      <c r="D80" s="27">
        <v>7000000</v>
      </c>
      <c r="E80" s="27">
        <v>7000000</v>
      </c>
      <c r="F80" s="27"/>
      <c r="G80" s="27">
        <v>7000000</v>
      </c>
      <c r="H80" s="27">
        <v>7000000</v>
      </c>
      <c r="I80" s="27">
        <v>7000000</v>
      </c>
      <c r="J80" s="27">
        <v>7000000</v>
      </c>
    </row>
    <row r="81" spans="1:10" ht="12.75">
      <c r="A81" s="6"/>
      <c r="B81" s="26" t="s">
        <v>77</v>
      </c>
      <c r="C81" s="27">
        <v>23000000</v>
      </c>
      <c r="D81" s="27">
        <v>29000000</v>
      </c>
      <c r="E81" s="27">
        <v>29000000</v>
      </c>
      <c r="F81" s="27"/>
      <c r="G81" s="27">
        <v>29000000</v>
      </c>
      <c r="H81" s="27">
        <v>29000000</v>
      </c>
      <c r="I81" s="27">
        <v>29000000</v>
      </c>
      <c r="J81" s="27">
        <v>29000000</v>
      </c>
    </row>
    <row r="82" spans="1:10" ht="12.75">
      <c r="A82" s="6"/>
      <c r="B82" s="26" t="s">
        <v>78</v>
      </c>
      <c r="C82" s="27">
        <v>4680165</v>
      </c>
      <c r="D82" s="27">
        <v>4680165</v>
      </c>
      <c r="E82" s="27">
        <v>4680165</v>
      </c>
      <c r="F82" s="27"/>
      <c r="G82" s="27">
        <v>4680165</v>
      </c>
      <c r="H82" s="27">
        <v>4680165</v>
      </c>
      <c r="I82" s="27">
        <v>4680165</v>
      </c>
      <c r="J82" s="27">
        <v>4680165</v>
      </c>
    </row>
    <row r="83" spans="1:10" ht="12.75">
      <c r="A83" s="16"/>
      <c r="B83" s="26" t="s">
        <v>79</v>
      </c>
      <c r="C83" s="27"/>
      <c r="D83" s="27">
        <v>1110000</v>
      </c>
      <c r="E83" s="27">
        <v>1110000</v>
      </c>
      <c r="F83" s="27"/>
      <c r="G83" s="27">
        <v>1110000</v>
      </c>
      <c r="H83" s="27">
        <v>1110000</v>
      </c>
      <c r="I83" s="27">
        <v>1110000</v>
      </c>
      <c r="J83" s="27">
        <v>1110000</v>
      </c>
    </row>
    <row r="84" spans="1:10" ht="12.75">
      <c r="A84" s="16"/>
      <c r="B84" s="26" t="s">
        <v>80</v>
      </c>
      <c r="C84" s="27"/>
      <c r="D84" s="27"/>
      <c r="E84" s="27">
        <v>19000000</v>
      </c>
      <c r="F84" s="27"/>
      <c r="G84" s="27">
        <v>19000000</v>
      </c>
      <c r="H84" s="27"/>
      <c r="I84" s="27">
        <v>19000000</v>
      </c>
      <c r="J84" s="27">
        <v>19000000</v>
      </c>
    </row>
    <row r="85" spans="1:10" ht="12.75">
      <c r="A85" s="16"/>
      <c r="B85" s="26" t="s">
        <v>81</v>
      </c>
      <c r="C85" s="27"/>
      <c r="D85" s="27"/>
      <c r="E85" s="27"/>
      <c r="F85" s="27"/>
      <c r="G85" s="27">
        <v>15000000</v>
      </c>
      <c r="H85" s="27"/>
      <c r="I85" s="27">
        <v>15000000</v>
      </c>
      <c r="J85" s="27">
        <v>15000000</v>
      </c>
    </row>
    <row r="86" spans="1:10" ht="12.75">
      <c r="A86" s="16"/>
      <c r="B86" s="6" t="s">
        <v>34</v>
      </c>
      <c r="C86" s="28">
        <f>SUM(C80:C83)</f>
        <v>31096544</v>
      </c>
      <c r="D86" s="28">
        <f>SUM(D80:D83)</f>
        <v>41790165</v>
      </c>
      <c r="E86" s="28">
        <f>SUM(E80:E84)</f>
        <v>60790165</v>
      </c>
      <c r="F86" s="28">
        <f>SUM(F80:F83)</f>
        <v>0</v>
      </c>
      <c r="G86" s="28">
        <f>SUM(G80:G85)</f>
        <v>75790165</v>
      </c>
      <c r="H86" s="33">
        <f>SUM(H80:H83)</f>
        <v>41790165</v>
      </c>
      <c r="I86" s="33">
        <f>SUM(I80:I85)</f>
        <v>75790165</v>
      </c>
      <c r="J86" s="33">
        <f>SUM(J80:J85)</f>
        <v>75790165</v>
      </c>
    </row>
    <row r="87" spans="1:10" ht="3.75" customHeight="1">
      <c r="A87" s="16"/>
      <c r="B87" s="29"/>
      <c r="C87" s="34"/>
      <c r="D87" s="34"/>
      <c r="E87" s="34"/>
      <c r="F87" s="34"/>
      <c r="G87" s="34"/>
      <c r="H87" s="27"/>
      <c r="I87" s="27"/>
      <c r="J87" s="27"/>
    </row>
    <row r="88" spans="1:10" ht="4.5" customHeight="1">
      <c r="A88" s="16"/>
      <c r="B88" s="27"/>
      <c r="C88" s="25"/>
      <c r="D88" s="25"/>
      <c r="E88" s="25"/>
      <c r="F88" s="25"/>
      <c r="G88" s="25"/>
      <c r="H88" s="27"/>
      <c r="I88" s="27"/>
      <c r="J88" s="27"/>
    </row>
    <row r="89" spans="1:10" ht="12.75">
      <c r="A89" s="6" t="s">
        <v>82</v>
      </c>
      <c r="B89" s="26" t="s">
        <v>29</v>
      </c>
      <c r="C89" s="27">
        <v>2440269</v>
      </c>
      <c r="D89" s="27">
        <v>10000000</v>
      </c>
      <c r="E89" s="27">
        <v>10000000</v>
      </c>
      <c r="F89" s="27"/>
      <c r="G89" s="27">
        <v>10000000</v>
      </c>
      <c r="H89" s="27">
        <v>10000000</v>
      </c>
      <c r="I89" s="27">
        <v>10000000</v>
      </c>
      <c r="J89" s="27">
        <v>10000000</v>
      </c>
    </row>
    <row r="90" spans="1:10" ht="12.75">
      <c r="A90" s="6"/>
      <c r="B90" s="26" t="s">
        <v>83</v>
      </c>
      <c r="C90" s="27">
        <v>16000000</v>
      </c>
      <c r="D90" s="27">
        <v>11000000</v>
      </c>
      <c r="E90" s="27">
        <v>11000000</v>
      </c>
      <c r="F90" s="27"/>
      <c r="G90" s="27">
        <v>11000000</v>
      </c>
      <c r="H90" s="27">
        <v>11000000</v>
      </c>
      <c r="I90" s="27">
        <v>11000000</v>
      </c>
      <c r="J90" s="27">
        <v>11000000</v>
      </c>
    </row>
    <row r="91" spans="1:10" ht="12.75">
      <c r="A91" s="6"/>
      <c r="B91" s="26" t="s">
        <v>84</v>
      </c>
      <c r="C91" s="27">
        <v>3300000</v>
      </c>
      <c r="D91" s="27">
        <v>3300000</v>
      </c>
      <c r="E91" s="27">
        <v>3300000</v>
      </c>
      <c r="F91" s="27"/>
      <c r="G91" s="27">
        <v>3300000</v>
      </c>
      <c r="H91" s="27">
        <v>3300000</v>
      </c>
      <c r="I91" s="27">
        <v>3300000</v>
      </c>
      <c r="J91" s="27">
        <v>3300000</v>
      </c>
    </row>
    <row r="92" spans="1:10" ht="12.75">
      <c r="A92" s="6"/>
      <c r="B92" s="26" t="s">
        <v>85</v>
      </c>
      <c r="C92" s="27"/>
      <c r="D92" s="27">
        <v>5000000</v>
      </c>
      <c r="E92" s="27">
        <v>5000000</v>
      </c>
      <c r="F92" s="27"/>
      <c r="G92" s="27">
        <v>5000000</v>
      </c>
      <c r="H92" s="27">
        <v>5000000</v>
      </c>
      <c r="I92" s="27">
        <v>5000000</v>
      </c>
      <c r="J92" s="27">
        <v>5000000</v>
      </c>
    </row>
    <row r="93" spans="1:10" ht="3.75" customHeight="1">
      <c r="A93" s="6"/>
      <c r="B93" s="26"/>
      <c r="C93" s="27"/>
      <c r="D93" s="27"/>
      <c r="E93" s="27"/>
      <c r="F93" s="27"/>
      <c r="G93" s="27"/>
      <c r="H93" s="27"/>
      <c r="I93" s="27"/>
      <c r="J93" s="27"/>
    </row>
    <row r="94" spans="1:10" ht="3.75" customHeight="1">
      <c r="A94" s="6"/>
      <c r="B94" s="26"/>
      <c r="C94" s="27"/>
      <c r="D94" s="27"/>
      <c r="E94" s="27"/>
      <c r="F94" s="27"/>
      <c r="G94" s="27"/>
      <c r="H94" s="27"/>
      <c r="I94" s="27"/>
      <c r="J94" s="27"/>
    </row>
    <row r="95" spans="1:10" ht="12.75">
      <c r="A95" s="16"/>
      <c r="B95" s="6" t="s">
        <v>34</v>
      </c>
      <c r="C95" s="28">
        <f>SUM(C89:C92)</f>
        <v>21740269</v>
      </c>
      <c r="D95" s="28">
        <f>SUM(D89:D94)</f>
        <v>29300000</v>
      </c>
      <c r="E95" s="28">
        <f aca="true" t="shared" si="3" ref="E95:J95">SUM(E89:E92)</f>
        <v>29300000</v>
      </c>
      <c r="F95" s="28">
        <f t="shared" si="3"/>
        <v>0</v>
      </c>
      <c r="G95" s="28">
        <f t="shared" si="3"/>
        <v>29300000</v>
      </c>
      <c r="H95" s="33">
        <f t="shared" si="3"/>
        <v>29300000</v>
      </c>
      <c r="I95" s="33">
        <f t="shared" si="3"/>
        <v>29300000</v>
      </c>
      <c r="J95" s="33">
        <f t="shared" si="3"/>
        <v>29300000</v>
      </c>
    </row>
    <row r="96" spans="1:10" ht="6" customHeight="1">
      <c r="A96" s="6"/>
      <c r="B96" s="29"/>
      <c r="C96" s="30"/>
      <c r="D96" s="30"/>
      <c r="E96" s="30"/>
      <c r="F96" s="30"/>
      <c r="G96" s="30"/>
      <c r="H96" s="27"/>
      <c r="I96" s="27"/>
      <c r="J96" s="27"/>
    </row>
    <row r="97" spans="1:10" ht="12.75">
      <c r="A97" s="6" t="s">
        <v>86</v>
      </c>
      <c r="B97" s="27" t="s">
        <v>87</v>
      </c>
      <c r="C97" s="27">
        <v>2440271</v>
      </c>
      <c r="D97" s="27">
        <v>5000000</v>
      </c>
      <c r="E97" s="27">
        <v>5000000</v>
      </c>
      <c r="F97" s="27"/>
      <c r="G97" s="27">
        <v>5000000</v>
      </c>
      <c r="H97" s="27">
        <v>5000000</v>
      </c>
      <c r="I97" s="27">
        <v>5000000</v>
      </c>
      <c r="J97" s="27">
        <v>5000000</v>
      </c>
    </row>
    <row r="98" spans="1:10" ht="12.75">
      <c r="A98" s="6"/>
      <c r="B98" s="27" t="s">
        <v>88</v>
      </c>
      <c r="C98" s="27">
        <v>1650000</v>
      </c>
      <c r="D98" s="27">
        <v>1650000</v>
      </c>
      <c r="E98" s="27">
        <v>1650000</v>
      </c>
      <c r="F98" s="27"/>
      <c r="G98" s="27">
        <v>1650000</v>
      </c>
      <c r="H98" s="27">
        <v>1650000</v>
      </c>
      <c r="I98" s="27">
        <v>1650000</v>
      </c>
      <c r="J98" s="27">
        <v>1650000</v>
      </c>
    </row>
    <row r="99" spans="1:10" ht="12.75">
      <c r="A99" s="6"/>
      <c r="B99" s="26" t="s">
        <v>89</v>
      </c>
      <c r="C99" s="27">
        <v>3400000</v>
      </c>
      <c r="D99" s="27">
        <v>3400000</v>
      </c>
      <c r="E99" s="27">
        <v>3400000</v>
      </c>
      <c r="F99" s="27"/>
      <c r="G99" s="27">
        <v>3400000</v>
      </c>
      <c r="H99" s="27">
        <v>3400000</v>
      </c>
      <c r="I99" s="27">
        <v>3400000</v>
      </c>
      <c r="J99" s="27">
        <v>3400000</v>
      </c>
    </row>
    <row r="100" spans="1:10" ht="12.75">
      <c r="A100" s="6"/>
      <c r="B100" s="26" t="s">
        <v>90</v>
      </c>
      <c r="C100" s="27"/>
      <c r="D100" s="27">
        <v>4800000</v>
      </c>
      <c r="E100" s="27">
        <v>4800000</v>
      </c>
      <c r="F100" s="27"/>
      <c r="G100" s="27">
        <v>4800000</v>
      </c>
      <c r="H100" s="27">
        <v>4800000</v>
      </c>
      <c r="I100" s="27">
        <v>4800000</v>
      </c>
      <c r="J100" s="27">
        <v>4800000</v>
      </c>
    </row>
    <row r="101" spans="1:10" ht="12.75">
      <c r="A101" s="6"/>
      <c r="B101" s="26" t="s">
        <v>91</v>
      </c>
      <c r="C101" s="27"/>
      <c r="D101" s="27">
        <v>9375000</v>
      </c>
      <c r="E101" s="27">
        <v>9375000</v>
      </c>
      <c r="F101" s="27"/>
      <c r="G101" s="27">
        <v>9375000</v>
      </c>
      <c r="H101" s="27">
        <v>9375000</v>
      </c>
      <c r="I101" s="27">
        <v>9375000</v>
      </c>
      <c r="J101" s="27">
        <v>9375000</v>
      </c>
    </row>
    <row r="102" spans="1:10" ht="12.75">
      <c r="A102" s="16"/>
      <c r="B102" s="6" t="s">
        <v>34</v>
      </c>
      <c r="C102" s="28">
        <f>SUM(C97:C99)</f>
        <v>7490271</v>
      </c>
      <c r="D102" s="28">
        <f>SUM(D97:D101)</f>
        <v>24225000</v>
      </c>
      <c r="E102" s="28">
        <f>SUM(E97:E101)</f>
        <v>24225000</v>
      </c>
      <c r="F102" s="28">
        <f>SUM(F97:F99)</f>
        <v>0</v>
      </c>
      <c r="G102" s="28">
        <f>SUM(G97:G101)</f>
        <v>24225000</v>
      </c>
      <c r="H102" s="28">
        <f>SUM(H97:H101)</f>
        <v>24225000</v>
      </c>
      <c r="I102" s="28">
        <f>SUM(I97:I101)</f>
        <v>24225000</v>
      </c>
      <c r="J102" s="28">
        <f>SUM(J97:J101)</f>
        <v>24225000</v>
      </c>
    </row>
    <row r="103" spans="1:10" ht="7.5" customHeight="1">
      <c r="A103" s="16"/>
      <c r="B103" s="27"/>
      <c r="C103" s="30"/>
      <c r="D103" s="30"/>
      <c r="E103" s="30"/>
      <c r="F103" s="30"/>
      <c r="G103" s="30"/>
      <c r="H103" s="27"/>
      <c r="I103" s="27"/>
      <c r="J103" s="27"/>
    </row>
    <row r="104" spans="1:10" ht="12.75">
      <c r="A104" s="6" t="s">
        <v>92</v>
      </c>
      <c r="B104" s="27" t="s">
        <v>29</v>
      </c>
      <c r="C104" s="25">
        <v>1537370</v>
      </c>
      <c r="D104" s="25">
        <v>3150000</v>
      </c>
      <c r="E104" s="25">
        <v>3150000</v>
      </c>
      <c r="F104" s="25"/>
      <c r="G104" s="25">
        <v>3150000</v>
      </c>
      <c r="H104" s="25">
        <v>3150000</v>
      </c>
      <c r="I104" s="25">
        <v>3150000</v>
      </c>
      <c r="J104" s="25">
        <v>3150000</v>
      </c>
    </row>
    <row r="105" spans="1:10" ht="12.75">
      <c r="A105" s="6"/>
      <c r="B105" s="27" t="s">
        <v>93</v>
      </c>
      <c r="C105" s="25">
        <v>9621763</v>
      </c>
      <c r="D105" s="25">
        <v>9621763</v>
      </c>
      <c r="E105" s="25">
        <v>9621763</v>
      </c>
      <c r="F105" s="25"/>
      <c r="G105" s="25">
        <v>9621763</v>
      </c>
      <c r="H105" s="25">
        <v>1321763</v>
      </c>
      <c r="I105" s="25">
        <v>9621763</v>
      </c>
      <c r="J105" s="25">
        <v>9621763</v>
      </c>
    </row>
    <row r="106" spans="1:10" ht="3.75" customHeight="1">
      <c r="A106" s="6"/>
      <c r="B106" s="27"/>
      <c r="C106" s="25"/>
      <c r="D106" s="25"/>
      <c r="E106" s="25"/>
      <c r="F106" s="25"/>
      <c r="G106" s="25"/>
      <c r="H106" s="27"/>
      <c r="I106" s="27"/>
      <c r="J106" s="27"/>
    </row>
    <row r="107" spans="1:10" ht="12.75">
      <c r="A107" s="16"/>
      <c r="B107" s="6" t="s">
        <v>34</v>
      </c>
      <c r="C107" s="35">
        <f>SUM(C104:C105)</f>
        <v>11159133</v>
      </c>
      <c r="D107" s="35">
        <f>SUM(D104:D106)</f>
        <v>12771763</v>
      </c>
      <c r="E107" s="35">
        <f aca="true" t="shared" si="4" ref="E107:J107">SUM(E104:E105)</f>
        <v>12771763</v>
      </c>
      <c r="F107" s="35">
        <f t="shared" si="4"/>
        <v>0</v>
      </c>
      <c r="G107" s="35">
        <f t="shared" si="4"/>
        <v>12771763</v>
      </c>
      <c r="H107" s="33">
        <f t="shared" si="4"/>
        <v>4471763</v>
      </c>
      <c r="I107" s="33">
        <f t="shared" si="4"/>
        <v>12771763</v>
      </c>
      <c r="J107" s="33">
        <f t="shared" si="4"/>
        <v>12771763</v>
      </c>
    </row>
    <row r="108" spans="1:10" ht="12.75">
      <c r="A108" s="16"/>
      <c r="B108" s="6"/>
      <c r="C108" s="12"/>
      <c r="D108" s="12"/>
      <c r="E108" s="12"/>
      <c r="F108" s="12"/>
      <c r="G108" s="12"/>
      <c r="H108" s="32"/>
      <c r="I108" s="32"/>
      <c r="J108" s="32"/>
    </row>
    <row r="109" spans="1:10" ht="13.5" thickBot="1">
      <c r="A109" s="25"/>
      <c r="B109" s="6" t="s">
        <v>94</v>
      </c>
      <c r="C109" s="36">
        <f>SUM(C20,C33,C42,C52,C62,C68,C78,C86,C95,C102,C107)</f>
        <v>287282009</v>
      </c>
      <c r="D109" s="36">
        <f>SUM(D20,D33,D42,D52,D62,D68,D78,D86,D95,D102,D107)</f>
        <v>470333090</v>
      </c>
      <c r="E109" s="36">
        <f>SUM(E20,E33,E42,E52,E62,E68,E78,E86,E95,E102,E107)</f>
        <v>543991933</v>
      </c>
      <c r="F109" s="36">
        <v>386333090</v>
      </c>
      <c r="G109" s="36">
        <f>SUM(G20,G33,G42,G52,G62,G68,G78,G86,G95,G102,G107)</f>
        <v>560941933</v>
      </c>
      <c r="H109" s="36">
        <f>SUM(H20,H33,H42,H52,H62,H68,H78,H86,H95,H102,H107)</f>
        <v>537423074</v>
      </c>
      <c r="I109" s="36">
        <f>SUM(I20,I33,I42,I52,I62,I68,I78,I86,I95,I102,I107)</f>
        <v>654631917</v>
      </c>
      <c r="J109" s="36">
        <f>SUM(J20,J33,J42,J52,J62,J68,J78,J86,J95,J102,J107)</f>
        <v>609683917</v>
      </c>
    </row>
    <row r="110" spans="1:10" ht="9" customHeight="1" thickTop="1">
      <c r="A110" s="25"/>
      <c r="B110" s="29"/>
      <c r="C110" s="37"/>
      <c r="D110" s="37"/>
      <c r="E110" s="37"/>
      <c r="F110" s="37"/>
      <c r="G110" s="37"/>
      <c r="H110" s="27"/>
      <c r="I110" s="27"/>
      <c r="J110" s="27"/>
    </row>
    <row r="111" spans="1:10" ht="11.25" customHeight="1">
      <c r="A111" s="25"/>
      <c r="B111" s="29"/>
      <c r="C111" s="37"/>
      <c r="D111" s="37"/>
      <c r="E111" s="37"/>
      <c r="F111" s="37"/>
      <c r="G111" s="37"/>
      <c r="H111" s="27"/>
      <c r="I111" s="27"/>
      <c r="J111" s="27"/>
    </row>
    <row r="112" spans="1:10" ht="11.25" customHeight="1">
      <c r="A112" s="6" t="s">
        <v>95</v>
      </c>
      <c r="B112" s="26" t="s">
        <v>96</v>
      </c>
      <c r="C112" s="12">
        <v>3375000</v>
      </c>
      <c r="D112" s="12">
        <v>3375000</v>
      </c>
      <c r="E112" s="12">
        <v>3375000</v>
      </c>
      <c r="F112" s="12">
        <v>3375000</v>
      </c>
      <c r="G112" s="12">
        <v>3375000</v>
      </c>
      <c r="H112" s="38">
        <v>3375000</v>
      </c>
      <c r="I112" s="38">
        <v>3375000</v>
      </c>
      <c r="J112" s="38">
        <v>3375000</v>
      </c>
    </row>
    <row r="113" spans="1:10" ht="11.25" customHeight="1">
      <c r="A113" s="25"/>
      <c r="B113" s="29"/>
      <c r="C113" s="37"/>
      <c r="D113" s="37"/>
      <c r="E113" s="27"/>
      <c r="F113" s="27"/>
      <c r="G113" s="27"/>
      <c r="H113" s="27"/>
      <c r="I113" s="27"/>
      <c r="J113" s="27"/>
    </row>
    <row r="114" spans="1:10" ht="11.25" customHeight="1" thickBot="1">
      <c r="A114" s="25"/>
      <c r="B114" s="6" t="s">
        <v>97</v>
      </c>
      <c r="C114" s="36">
        <f aca="true" t="shared" si="5" ref="C114:J114">SUM(C109:C113)</f>
        <v>290657009</v>
      </c>
      <c r="D114" s="36">
        <f t="shared" si="5"/>
        <v>473708090</v>
      </c>
      <c r="E114" s="36">
        <f t="shared" si="5"/>
        <v>547366933</v>
      </c>
      <c r="F114" s="36">
        <f t="shared" si="5"/>
        <v>389708090</v>
      </c>
      <c r="G114" s="36">
        <f t="shared" si="5"/>
        <v>564316933</v>
      </c>
      <c r="H114" s="36">
        <f t="shared" si="5"/>
        <v>540798074</v>
      </c>
      <c r="I114" s="36">
        <f t="shared" si="5"/>
        <v>658006917</v>
      </c>
      <c r="J114" s="36">
        <f t="shared" si="5"/>
        <v>613058917</v>
      </c>
    </row>
    <row r="115" spans="1:10" ht="11.25" customHeight="1" thickTop="1">
      <c r="A115" s="25"/>
      <c r="B115" s="6"/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16" t="s">
        <v>98</v>
      </c>
      <c r="B116" s="27"/>
      <c r="C116" s="16">
        <v>30951213</v>
      </c>
      <c r="D116" s="16">
        <v>47300443</v>
      </c>
      <c r="E116" s="16">
        <v>58615940</v>
      </c>
      <c r="F116" s="16">
        <v>47300443</v>
      </c>
      <c r="G116" s="16">
        <v>58615940</v>
      </c>
      <c r="H116" s="16">
        <v>47300443</v>
      </c>
      <c r="I116" s="16">
        <v>47300443</v>
      </c>
      <c r="J116" s="16">
        <v>47300443</v>
      </c>
    </row>
    <row r="117" spans="1:10" ht="12.75" customHeight="1">
      <c r="A117" s="16" t="s">
        <v>99</v>
      </c>
      <c r="B117" s="27"/>
      <c r="C117" s="25"/>
      <c r="D117" s="25"/>
      <c r="E117" s="25"/>
      <c r="F117" s="25"/>
      <c r="G117" s="27"/>
      <c r="H117" s="27"/>
      <c r="I117" s="27"/>
      <c r="J117" s="27"/>
    </row>
    <row r="118" spans="1:10" ht="12.75" customHeight="1">
      <c r="A118" s="16" t="s">
        <v>100</v>
      </c>
      <c r="B118" s="27"/>
      <c r="C118" s="25"/>
      <c r="D118" s="25"/>
      <c r="E118" s="25"/>
      <c r="F118" s="25"/>
      <c r="G118" s="27"/>
      <c r="H118" s="27"/>
      <c r="I118" s="27"/>
      <c r="J118" s="27"/>
    </row>
    <row r="119" spans="1:10" ht="9" customHeight="1">
      <c r="A119" s="16"/>
      <c r="B119" s="27"/>
      <c r="C119" s="25"/>
      <c r="D119" s="25"/>
      <c r="E119" s="25"/>
      <c r="F119" s="25"/>
      <c r="G119" s="27"/>
      <c r="H119" s="27"/>
      <c r="I119" s="27"/>
      <c r="J119" s="27"/>
    </row>
    <row r="120" spans="1:10" ht="12.75">
      <c r="A120" s="16" t="s">
        <v>101</v>
      </c>
      <c r="B120" s="27"/>
      <c r="C120" s="16">
        <f>SUM(C114:C118)</f>
        <v>321608222</v>
      </c>
      <c r="D120" s="16">
        <f>SUM(D114:D119)</f>
        <v>521008533</v>
      </c>
      <c r="E120" s="16">
        <f aca="true" t="shared" si="6" ref="E120:J120">SUM(E114:E118)</f>
        <v>605982873</v>
      </c>
      <c r="F120" s="16">
        <f t="shared" si="6"/>
        <v>437008533</v>
      </c>
      <c r="G120" s="16">
        <f t="shared" si="6"/>
        <v>622932873</v>
      </c>
      <c r="H120" s="16">
        <f t="shared" si="6"/>
        <v>588098517</v>
      </c>
      <c r="I120" s="16">
        <f t="shared" si="6"/>
        <v>705307360</v>
      </c>
      <c r="J120" s="16">
        <f t="shared" si="6"/>
        <v>660359360</v>
      </c>
    </row>
    <row r="121" spans="1:10" ht="7.5" customHeight="1">
      <c r="A121" s="25"/>
      <c r="B121" s="27"/>
      <c r="C121" s="25"/>
      <c r="D121" s="25"/>
      <c r="E121" s="25"/>
      <c r="F121" s="25"/>
      <c r="G121" s="27"/>
      <c r="H121" s="27"/>
      <c r="I121" s="27"/>
      <c r="J121" s="27"/>
    </row>
    <row r="122" spans="1:10" ht="14.25" hidden="1">
      <c r="A122" s="39" t="s">
        <v>106</v>
      </c>
      <c r="B122" s="16"/>
      <c r="C122" s="27"/>
      <c r="D122" s="27"/>
      <c r="E122" s="27"/>
      <c r="F122" s="27"/>
      <c r="G122" s="27"/>
      <c r="H122" s="27"/>
      <c r="I122" s="27"/>
      <c r="J122" s="27"/>
    </row>
    <row r="123" spans="1:10" ht="14.25">
      <c r="A123" s="39"/>
      <c r="B123" s="16"/>
      <c r="C123" s="27"/>
      <c r="D123" s="27"/>
      <c r="E123" s="27"/>
      <c r="F123" s="27"/>
      <c r="G123" s="27"/>
      <c r="H123" s="27"/>
      <c r="I123" s="27"/>
      <c r="J123" s="27"/>
    </row>
    <row r="124" spans="1:10" ht="14.25" hidden="1">
      <c r="A124" s="39" t="s">
        <v>107</v>
      </c>
      <c r="B124" s="16"/>
      <c r="C124" s="27"/>
      <c r="D124" s="27"/>
      <c r="E124" s="27"/>
      <c r="F124" s="27"/>
      <c r="G124" s="27"/>
      <c r="H124" s="27"/>
      <c r="I124" s="27"/>
      <c r="J124" s="27"/>
    </row>
    <row r="125" spans="1:10" ht="14.25" hidden="1">
      <c r="A125" s="39" t="s">
        <v>108</v>
      </c>
      <c r="B125" s="16"/>
      <c r="C125" s="27"/>
      <c r="D125" s="27"/>
      <c r="E125" s="27"/>
      <c r="F125" s="27"/>
      <c r="G125" s="27"/>
      <c r="H125" s="27"/>
      <c r="I125" s="27"/>
      <c r="J125" s="27"/>
    </row>
    <row r="126" spans="1:10" ht="14.25">
      <c r="A126" s="39" t="s">
        <v>109</v>
      </c>
      <c r="B126" s="16"/>
      <c r="C126" s="27"/>
      <c r="D126" s="27"/>
      <c r="E126" s="27"/>
      <c r="F126" s="27"/>
      <c r="G126" s="27"/>
      <c r="H126" s="27"/>
      <c r="I126" s="27"/>
      <c r="J126" s="27"/>
    </row>
    <row r="127" spans="1:10" ht="12.75">
      <c r="A127" s="40" t="s">
        <v>102</v>
      </c>
      <c r="B127" s="41"/>
      <c r="C127" s="42"/>
      <c r="D127" s="42"/>
      <c r="E127" s="42"/>
      <c r="F127" s="42"/>
      <c r="G127" s="42"/>
      <c r="H127" s="42"/>
      <c r="I127" s="42"/>
      <c r="J127" s="42"/>
    </row>
    <row r="128" spans="1:10" ht="14.25">
      <c r="A128" s="39"/>
      <c r="B128" s="41"/>
      <c r="C128" s="42"/>
      <c r="D128" s="42"/>
      <c r="E128" s="42"/>
      <c r="F128" s="42"/>
      <c r="G128" s="42"/>
      <c r="H128" s="42"/>
      <c r="I128" s="42"/>
      <c r="J128" s="42"/>
    </row>
    <row r="129" spans="1:10" ht="6.75" customHeight="1">
      <c r="A129" s="39"/>
      <c r="B129" s="41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0"/>
      <c r="B130" s="41"/>
      <c r="C130" s="42"/>
      <c r="D130" s="42"/>
      <c r="E130" s="42"/>
      <c r="F130" s="42"/>
      <c r="G130" s="42"/>
      <c r="H130" s="42"/>
      <c r="I130" s="42"/>
      <c r="J130" s="42"/>
    </row>
    <row r="131" spans="1:10" ht="14.25">
      <c r="A131" s="39"/>
      <c r="B131" s="41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3"/>
      <c r="B132" s="44"/>
      <c r="C132" s="45"/>
      <c r="D132" s="45"/>
      <c r="E132" s="45"/>
      <c r="F132" s="45"/>
      <c r="G132" s="45"/>
      <c r="H132" s="42"/>
      <c r="I132" s="42"/>
      <c r="J132" s="42"/>
    </row>
    <row r="133" spans="1:10" ht="12.75">
      <c r="A133" s="46"/>
      <c r="B133" s="46"/>
      <c r="C133" s="45"/>
      <c r="D133" s="45"/>
      <c r="E133" s="45"/>
      <c r="F133" s="45"/>
      <c r="G133" s="45"/>
      <c r="H133" s="42"/>
      <c r="I133" s="42"/>
      <c r="J133" s="42"/>
    </row>
    <row r="134" spans="1:10" ht="12.75">
      <c r="A134" s="46"/>
      <c r="B134" s="46"/>
      <c r="C134" s="45"/>
      <c r="D134" s="45"/>
      <c r="E134" s="45"/>
      <c r="F134" s="45"/>
      <c r="G134" s="45"/>
      <c r="H134" s="42"/>
      <c r="I134" s="42"/>
      <c r="J134" s="42"/>
    </row>
    <row r="135" spans="1:10" ht="12.75">
      <c r="A135" s="44"/>
      <c r="B135" s="46"/>
      <c r="C135" s="45"/>
      <c r="D135" s="45"/>
      <c r="E135" s="45"/>
      <c r="F135" s="45"/>
      <c r="G135" s="45"/>
      <c r="H135" s="42"/>
      <c r="I135" s="42"/>
      <c r="J135" s="42"/>
    </row>
    <row r="136" spans="1:10" ht="12.75">
      <c r="A136" s="46"/>
      <c r="B136" s="46"/>
      <c r="C136" s="45"/>
      <c r="D136" s="45"/>
      <c r="E136" s="45"/>
      <c r="F136" s="45"/>
      <c r="G136" s="45"/>
      <c r="H136" s="42"/>
      <c r="I136" s="42"/>
      <c r="J136" s="42"/>
    </row>
    <row r="137" spans="1:10" ht="12.75">
      <c r="A137" s="46"/>
      <c r="B137" s="46"/>
      <c r="C137" s="45"/>
      <c r="D137" s="45"/>
      <c r="E137" s="45"/>
      <c r="F137" s="45"/>
      <c r="G137" s="45"/>
      <c r="H137" s="42"/>
      <c r="I137" s="42"/>
      <c r="J137" s="42"/>
    </row>
    <row r="138" spans="1:10" ht="12.75">
      <c r="A138" s="46"/>
      <c r="B138" s="46"/>
      <c r="C138" s="45"/>
      <c r="D138" s="45"/>
      <c r="E138" s="45"/>
      <c r="F138" s="45"/>
      <c r="G138" s="45"/>
      <c r="H138" s="42"/>
      <c r="I138" s="42"/>
      <c r="J138" s="42"/>
    </row>
    <row r="139" spans="1:10" ht="12.75">
      <c r="A139" s="46"/>
      <c r="B139" s="46"/>
      <c r="C139" s="45"/>
      <c r="D139" s="45"/>
      <c r="E139" s="45"/>
      <c r="F139" s="45"/>
      <c r="G139" s="45"/>
      <c r="H139" s="42"/>
      <c r="I139" s="42"/>
      <c r="J139" s="42"/>
    </row>
    <row r="140" spans="1:10" ht="12.75">
      <c r="A140" s="46"/>
      <c r="B140" s="46"/>
      <c r="C140" s="45"/>
      <c r="D140" s="45"/>
      <c r="E140" s="45"/>
      <c r="F140" s="45"/>
      <c r="G140" s="45"/>
      <c r="H140" s="42"/>
      <c r="I140" s="42"/>
      <c r="J140" s="42"/>
    </row>
    <row r="141" spans="1:10" ht="12.75">
      <c r="A141" s="46"/>
      <c r="B141" s="46"/>
      <c r="C141" s="45"/>
      <c r="D141" s="45"/>
      <c r="E141" s="45"/>
      <c r="F141" s="45"/>
      <c r="G141" s="45"/>
      <c r="H141" s="42"/>
      <c r="I141" s="42"/>
      <c r="J141" s="42"/>
    </row>
    <row r="142" spans="1:10" ht="12.75">
      <c r="A142" s="46"/>
      <c r="B142" s="46"/>
      <c r="C142" s="45"/>
      <c r="D142" s="45"/>
      <c r="E142" s="45"/>
      <c r="F142" s="45"/>
      <c r="G142" s="45"/>
      <c r="H142" s="42"/>
      <c r="I142" s="42"/>
      <c r="J142" s="42"/>
    </row>
    <row r="143" spans="1:10" ht="12.75">
      <c r="A143" s="46"/>
      <c r="B143" s="46"/>
      <c r="C143" s="45"/>
      <c r="D143" s="45"/>
      <c r="E143" s="45"/>
      <c r="F143" s="45"/>
      <c r="G143" s="45"/>
      <c r="H143" s="42"/>
      <c r="I143" s="42"/>
      <c r="J143" s="42"/>
    </row>
    <row r="144" spans="1:10" ht="12.75">
      <c r="A144" s="46"/>
      <c r="B144" s="46"/>
      <c r="C144" s="45"/>
      <c r="D144" s="45"/>
      <c r="E144" s="45"/>
      <c r="F144" s="45"/>
      <c r="G144" s="45"/>
      <c r="H144" s="42"/>
      <c r="I144" s="42"/>
      <c r="J144" s="42"/>
    </row>
    <row r="145" spans="1:10" ht="12.75">
      <c r="A145" s="46"/>
      <c r="B145" s="46"/>
      <c r="C145" s="45"/>
      <c r="D145" s="45"/>
      <c r="E145" s="45"/>
      <c r="F145" s="45"/>
      <c r="G145" s="45"/>
      <c r="H145" s="42"/>
      <c r="I145" s="42"/>
      <c r="J145" s="42"/>
    </row>
    <row r="146" spans="1:10" ht="12.75">
      <c r="A146" s="46"/>
      <c r="B146" s="46"/>
      <c r="C146" s="45"/>
      <c r="D146" s="45"/>
      <c r="E146" s="45"/>
      <c r="F146" s="45"/>
      <c r="G146" s="45"/>
      <c r="H146" s="42"/>
      <c r="I146" s="42"/>
      <c r="J146" s="42"/>
    </row>
    <row r="147" spans="1:10" ht="12.75">
      <c r="A147" s="46"/>
      <c r="B147" s="45"/>
      <c r="C147" s="45"/>
      <c r="D147" s="45"/>
      <c r="E147" s="45"/>
      <c r="F147" s="45"/>
      <c r="G147" s="45"/>
      <c r="H147" s="42"/>
      <c r="I147" s="42"/>
      <c r="J147" s="42"/>
    </row>
    <row r="148" spans="1:10" ht="12.75">
      <c r="A148" s="45"/>
      <c r="B148" s="45"/>
      <c r="C148" s="45"/>
      <c r="D148" s="45"/>
      <c r="E148" s="45"/>
      <c r="F148" s="45"/>
      <c r="G148" s="45"/>
      <c r="H148" s="42"/>
      <c r="I148" s="42"/>
      <c r="J148" s="42"/>
    </row>
    <row r="149" spans="1:10" ht="12.75">
      <c r="A149" s="45"/>
      <c r="B149" s="45"/>
      <c r="C149" s="45"/>
      <c r="D149" s="45"/>
      <c r="E149" s="45"/>
      <c r="F149" s="45"/>
      <c r="G149" s="45"/>
      <c r="H149" s="42"/>
      <c r="I149" s="42"/>
      <c r="J149" s="42"/>
    </row>
    <row r="150" spans="1:10" ht="12.75">
      <c r="A150" s="45"/>
      <c r="B150" s="45"/>
      <c r="C150" s="45"/>
      <c r="D150" s="45"/>
      <c r="E150" s="45"/>
      <c r="F150" s="45"/>
      <c r="G150" s="45"/>
      <c r="H150" s="42"/>
      <c r="I150" s="42"/>
      <c r="J150" s="42"/>
    </row>
    <row r="151" spans="1:10" ht="12.75">
      <c r="A151" s="45"/>
      <c r="B151" s="45"/>
      <c r="C151" s="45"/>
      <c r="D151" s="45"/>
      <c r="E151" s="45"/>
      <c r="F151" s="45"/>
      <c r="G151" s="45"/>
      <c r="H151" s="42"/>
      <c r="I151" s="42"/>
      <c r="J151" s="42"/>
    </row>
    <row r="152" spans="1:10" ht="12.75">
      <c r="A152" s="45"/>
      <c r="B152" s="45"/>
      <c r="C152" s="45"/>
      <c r="D152" s="45"/>
      <c r="E152" s="45"/>
      <c r="F152" s="45"/>
      <c r="G152" s="45"/>
      <c r="H152" s="42"/>
      <c r="I152" s="42"/>
      <c r="J152" s="42"/>
    </row>
    <row r="153" spans="1:10" ht="12.75">
      <c r="A153" s="45"/>
      <c r="B153" s="45"/>
      <c r="C153" s="45"/>
      <c r="D153" s="45"/>
      <c r="E153" s="45"/>
      <c r="F153" s="45"/>
      <c r="G153" s="45"/>
      <c r="H153" s="42"/>
      <c r="I153" s="42"/>
      <c r="J153" s="42"/>
    </row>
    <row r="154" spans="1:10" ht="12.75">
      <c r="A154" s="45"/>
      <c r="B154" s="45"/>
      <c r="C154" s="45"/>
      <c r="D154" s="45"/>
      <c r="E154" s="45"/>
      <c r="F154" s="45"/>
      <c r="G154" s="45"/>
      <c r="H154" s="42"/>
      <c r="I154" s="42"/>
      <c r="J154" s="42"/>
    </row>
    <row r="155" spans="1:10" ht="12.75">
      <c r="A155" s="45"/>
      <c r="B155" s="45"/>
      <c r="C155" s="45"/>
      <c r="D155" s="45"/>
      <c r="E155" s="45"/>
      <c r="F155" s="45"/>
      <c r="G155" s="45"/>
      <c r="H155" s="42"/>
      <c r="I155" s="42"/>
      <c r="J155" s="42"/>
    </row>
    <row r="156" spans="1:10" ht="12.75">
      <c r="A156" s="45"/>
      <c r="B156" s="45"/>
      <c r="C156" s="45"/>
      <c r="D156" s="45"/>
      <c r="E156" s="45"/>
      <c r="F156" s="45"/>
      <c r="G156" s="45"/>
      <c r="H156" s="42"/>
      <c r="I156" s="42"/>
      <c r="J156" s="42"/>
    </row>
    <row r="157" spans="1:10" ht="12.75">
      <c r="A157" s="45"/>
      <c r="B157" s="45"/>
      <c r="C157" s="45"/>
      <c r="D157" s="45"/>
      <c r="E157" s="45"/>
      <c r="F157" s="45"/>
      <c r="G157" s="45"/>
      <c r="H157" s="42"/>
      <c r="I157" s="42"/>
      <c r="J157" s="42"/>
    </row>
    <row r="158" spans="1:10" ht="12.75">
      <c r="A158" s="45"/>
      <c r="B158" s="45"/>
      <c r="C158" s="45"/>
      <c r="D158" s="45"/>
      <c r="E158" s="45"/>
      <c r="F158" s="45"/>
      <c r="G158" s="45"/>
      <c r="H158" s="42"/>
      <c r="I158" s="42"/>
      <c r="J158" s="42"/>
    </row>
    <row r="159" spans="1:10" ht="12.75">
      <c r="A159" s="45"/>
      <c r="B159" s="45"/>
      <c r="C159" s="45"/>
      <c r="D159" s="45"/>
      <c r="E159" s="45"/>
      <c r="F159" s="45"/>
      <c r="G159" s="45"/>
      <c r="H159" s="42"/>
      <c r="I159" s="42"/>
      <c r="J159" s="42"/>
    </row>
    <row r="160" spans="1:10" ht="12.75">
      <c r="A160" s="45"/>
      <c r="B160" s="45"/>
      <c r="C160" s="45"/>
      <c r="D160" s="45"/>
      <c r="E160" s="45"/>
      <c r="F160" s="45"/>
      <c r="G160" s="45"/>
      <c r="H160" s="42"/>
      <c r="I160" s="42"/>
      <c r="J160" s="42"/>
    </row>
    <row r="161" spans="1:10" ht="12.75">
      <c r="A161" s="45"/>
      <c r="B161" s="45"/>
      <c r="C161" s="45"/>
      <c r="D161" s="45"/>
      <c r="E161" s="45"/>
      <c r="F161" s="45"/>
      <c r="G161" s="45"/>
      <c r="H161" s="42"/>
      <c r="I161" s="42"/>
      <c r="J161" s="42"/>
    </row>
    <row r="162" spans="1:10" ht="12.75">
      <c r="A162" s="45"/>
      <c r="B162" s="45"/>
      <c r="C162" s="45"/>
      <c r="D162" s="45"/>
      <c r="E162" s="45"/>
      <c r="F162" s="45"/>
      <c r="G162" s="45"/>
      <c r="H162" s="42"/>
      <c r="I162" s="42"/>
      <c r="J162" s="42"/>
    </row>
    <row r="163" spans="1:10" ht="12.75">
      <c r="A163" s="45"/>
      <c r="B163" s="45"/>
      <c r="C163" s="45"/>
      <c r="D163" s="45"/>
      <c r="E163" s="45"/>
      <c r="F163" s="45"/>
      <c r="G163" s="45"/>
      <c r="H163" s="42"/>
      <c r="I163" s="42"/>
      <c r="J163" s="42"/>
    </row>
    <row r="164" spans="1:10" ht="12.75">
      <c r="A164" s="45"/>
      <c r="B164" s="45"/>
      <c r="C164" s="45"/>
      <c r="D164" s="45"/>
      <c r="E164" s="45"/>
      <c r="F164" s="45"/>
      <c r="G164" s="45"/>
      <c r="H164" s="42"/>
      <c r="I164" s="42"/>
      <c r="J164" s="42"/>
    </row>
    <row r="165" spans="1:10" ht="12.75">
      <c r="A165" s="45"/>
      <c r="B165" s="45"/>
      <c r="C165" s="45"/>
      <c r="D165" s="45"/>
      <c r="E165" s="45"/>
      <c r="F165" s="45"/>
      <c r="G165" s="45"/>
      <c r="H165" s="42"/>
      <c r="I165" s="42"/>
      <c r="J165" s="42"/>
    </row>
    <row r="166" spans="1:10" ht="12.75">
      <c r="A166" s="45"/>
      <c r="B166" s="45"/>
      <c r="C166" s="45"/>
      <c r="D166" s="45"/>
      <c r="E166" s="45"/>
      <c r="F166" s="45"/>
      <c r="G166" s="45"/>
      <c r="H166" s="42"/>
      <c r="I166" s="42"/>
      <c r="J166" s="42"/>
    </row>
    <row r="167" spans="1:10" ht="12.75">
      <c r="A167" s="45"/>
      <c r="B167" s="45"/>
      <c r="C167" s="45"/>
      <c r="D167" s="45"/>
      <c r="E167" s="45"/>
      <c r="F167" s="45"/>
      <c r="G167" s="45"/>
      <c r="H167" s="42"/>
      <c r="I167" s="42"/>
      <c r="J167" s="42"/>
    </row>
    <row r="168" spans="1:10" ht="12.75">
      <c r="A168" s="45"/>
      <c r="B168" s="45"/>
      <c r="C168" s="45"/>
      <c r="D168" s="45"/>
      <c r="E168" s="45"/>
      <c r="F168" s="45"/>
      <c r="G168" s="45"/>
      <c r="H168" s="42"/>
      <c r="I168" s="42"/>
      <c r="J168" s="42"/>
    </row>
    <row r="169" spans="1:10" ht="12.75">
      <c r="A169" s="45"/>
      <c r="B169" s="45"/>
      <c r="C169" s="45"/>
      <c r="D169" s="45"/>
      <c r="E169" s="45"/>
      <c r="F169" s="45"/>
      <c r="G169" s="45"/>
      <c r="H169" s="42"/>
      <c r="I169" s="42"/>
      <c r="J169" s="42"/>
    </row>
    <row r="170" spans="1:10" ht="12.75">
      <c r="A170" s="45"/>
      <c r="B170" s="45"/>
      <c r="C170" s="45"/>
      <c r="D170" s="45"/>
      <c r="E170" s="45"/>
      <c r="F170" s="45"/>
      <c r="G170" s="45"/>
      <c r="H170" s="42"/>
      <c r="I170" s="42"/>
      <c r="J170" s="42"/>
    </row>
    <row r="171" spans="1:10" ht="12.75">
      <c r="A171" s="45"/>
      <c r="B171" s="45"/>
      <c r="C171" s="45"/>
      <c r="D171" s="45"/>
      <c r="E171" s="45"/>
      <c r="F171" s="45"/>
      <c r="G171" s="45"/>
      <c r="H171" s="42"/>
      <c r="I171" s="42"/>
      <c r="J171" s="42"/>
    </row>
    <row r="172" spans="1:10" ht="12.75">
      <c r="A172" s="45"/>
      <c r="B172" s="45"/>
      <c r="C172" s="45"/>
      <c r="D172" s="45"/>
      <c r="E172" s="45"/>
      <c r="F172" s="45"/>
      <c r="G172" s="45"/>
      <c r="H172" s="42"/>
      <c r="I172" s="42"/>
      <c r="J172" s="42"/>
    </row>
    <row r="173" spans="1:10" ht="12.75">
      <c r="A173" s="45"/>
      <c r="B173" s="45"/>
      <c r="C173" s="45"/>
      <c r="D173" s="45"/>
      <c r="E173" s="45"/>
      <c r="F173" s="45"/>
      <c r="G173" s="45"/>
      <c r="H173" s="42"/>
      <c r="I173" s="42"/>
      <c r="J173" s="42"/>
    </row>
    <row r="174" spans="1:10" ht="12.75">
      <c r="A174" s="45"/>
      <c r="B174" s="45"/>
      <c r="C174" s="45"/>
      <c r="D174" s="45"/>
      <c r="E174" s="45"/>
      <c r="F174" s="45"/>
      <c r="G174" s="45"/>
      <c r="H174" s="42"/>
      <c r="I174" s="42"/>
      <c r="J174" s="42"/>
    </row>
    <row r="175" spans="1:10" ht="12.75">
      <c r="A175" s="45"/>
      <c r="B175" s="45"/>
      <c r="C175" s="45"/>
      <c r="D175" s="45"/>
      <c r="E175" s="45"/>
      <c r="F175" s="45"/>
      <c r="G175" s="45"/>
      <c r="H175" s="42"/>
      <c r="I175" s="42"/>
      <c r="J175" s="42"/>
    </row>
    <row r="176" spans="1:10" ht="12.75">
      <c r="A176" s="45"/>
      <c r="B176" s="45"/>
      <c r="C176" s="45"/>
      <c r="D176" s="45"/>
      <c r="E176" s="45"/>
      <c r="F176" s="45"/>
      <c r="G176" s="45"/>
      <c r="H176" s="42"/>
      <c r="I176" s="42"/>
      <c r="J176" s="42"/>
    </row>
    <row r="177" spans="1:10" ht="12.75">
      <c r="A177" s="45"/>
      <c r="B177" s="45"/>
      <c r="C177" s="45"/>
      <c r="D177" s="45"/>
      <c r="E177" s="45"/>
      <c r="F177" s="45"/>
      <c r="G177" s="45"/>
      <c r="H177" s="42"/>
      <c r="I177" s="42"/>
      <c r="J177" s="42"/>
    </row>
    <row r="178" spans="1:10" ht="12.75">
      <c r="A178" s="45"/>
      <c r="B178" s="45"/>
      <c r="C178" s="45"/>
      <c r="D178" s="45"/>
      <c r="E178" s="45"/>
      <c r="F178" s="45"/>
      <c r="G178" s="45"/>
      <c r="H178" s="42"/>
      <c r="I178" s="42"/>
      <c r="J178" s="42"/>
    </row>
    <row r="179" spans="1:10" ht="12.75">
      <c r="A179" s="45"/>
      <c r="B179" s="45"/>
      <c r="C179" s="45"/>
      <c r="D179" s="45"/>
      <c r="E179" s="45"/>
      <c r="F179" s="45"/>
      <c r="G179" s="45"/>
      <c r="H179" s="42"/>
      <c r="I179" s="42"/>
      <c r="J179" s="42"/>
    </row>
    <row r="180" spans="1:10" ht="12.75">
      <c r="A180" s="45"/>
      <c r="B180" s="45"/>
      <c r="C180" s="45"/>
      <c r="D180" s="45"/>
      <c r="E180" s="45"/>
      <c r="F180" s="45"/>
      <c r="G180" s="45"/>
      <c r="H180" s="42"/>
      <c r="I180" s="42"/>
      <c r="J180" s="42"/>
    </row>
    <row r="181" spans="1:10" ht="12.75">
      <c r="A181" s="45"/>
      <c r="B181" s="45"/>
      <c r="C181" s="45"/>
      <c r="D181" s="45"/>
      <c r="E181" s="45"/>
      <c r="F181" s="45"/>
      <c r="G181" s="45"/>
      <c r="H181" s="42"/>
      <c r="I181" s="42"/>
      <c r="J181" s="42"/>
    </row>
    <row r="182" spans="1:10" ht="12.75">
      <c r="A182" s="45"/>
      <c r="B182" s="45"/>
      <c r="C182" s="45"/>
      <c r="D182" s="45"/>
      <c r="E182" s="45"/>
      <c r="F182" s="45"/>
      <c r="G182" s="45"/>
      <c r="H182" s="42"/>
      <c r="I182" s="42"/>
      <c r="J182" s="42"/>
    </row>
    <row r="183" spans="1:10" ht="12.75">
      <c r="A183" s="45"/>
      <c r="B183" s="45"/>
      <c r="C183" s="45"/>
      <c r="D183" s="45"/>
      <c r="E183" s="45"/>
      <c r="F183" s="45"/>
      <c r="G183" s="45"/>
      <c r="H183" s="42"/>
      <c r="I183" s="42"/>
      <c r="J183" s="42"/>
    </row>
    <row r="184" spans="1:10" ht="12.75">
      <c r="A184" s="45"/>
      <c r="B184" s="45"/>
      <c r="C184" s="45"/>
      <c r="D184" s="45"/>
      <c r="E184" s="45"/>
      <c r="F184" s="45"/>
      <c r="G184" s="45"/>
      <c r="H184" s="42"/>
      <c r="I184" s="42"/>
      <c r="J184" s="42"/>
    </row>
  </sheetData>
  <mergeCells count="6">
    <mergeCell ref="A3:I3"/>
    <mergeCell ref="A2:I2"/>
    <mergeCell ref="A7:I7"/>
    <mergeCell ref="A6:I6"/>
    <mergeCell ref="A5:I5"/>
    <mergeCell ref="A4:I4"/>
  </mergeCells>
  <printOptions horizontalCentered="1"/>
  <pageMargins left="0" right="0" top="0.27" bottom="0" header="0.25" footer="0.25"/>
  <pageSetup fitToHeight="4" horizontalDpi="300" verticalDpi="300" orientation="landscape" scale="87" r:id="rId1"/>
  <headerFooter alignWithMargins="0">
    <oddFooter>&amp;CPage &amp;P&amp;R&amp;Z&amp;F
&amp;D</oddFooter>
  </headerFooter>
  <rowBreaks count="2" manualBreakCount="2">
    <brk id="53" max="10" man="1"/>
    <brk id="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stephanie.stapleton</dc:creator>
  <cp:keywords/>
  <dc:description/>
  <cp:lastModifiedBy>chris.kinsley</cp:lastModifiedBy>
  <cp:lastPrinted>2007-05-31T14:30:53Z</cp:lastPrinted>
  <dcterms:created xsi:type="dcterms:W3CDTF">2007-05-25T19:37:29Z</dcterms:created>
  <dcterms:modified xsi:type="dcterms:W3CDTF">2007-05-31T14:31:38Z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