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885" windowWidth="14475" windowHeight="7935" activeTab="0"/>
  </bookViews>
  <sheets>
    <sheet name="2008-09 5 YEAR VER F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Benchmark">#REF!</definedName>
    <definedName name="Build_Space">#REF!</definedName>
    <definedName name="CIP">'[3]CIP2005'!$A$2:$T$58</definedName>
    <definedName name="Const_Cost">#REF!</definedName>
    <definedName name="newprint" localSheetId="0">#REF!</definedName>
    <definedName name="newprint">#REF!</definedName>
    <definedName name="oldprint" localSheetId="0">#REF!</definedName>
    <definedName name="oldprint">#REF!</definedName>
    <definedName name="_xlnm.Print_Area" localSheetId="0">'2008-09 5 YEAR VER F'!$A$1:$J$303</definedName>
    <definedName name="Print_Area_MI" localSheetId="0">#REF!</definedName>
    <definedName name="Print_Area_MI">#REF!</definedName>
    <definedName name="_xlnm.Print_Titles" localSheetId="0">'2008-09 5 YEAR VER F'!$1:$9</definedName>
    <definedName name="Print_Titles_MI" localSheetId="0">#REF!</definedName>
    <definedName name="Print_Titles_MI">#REF!</definedName>
    <definedName name="print1" localSheetId="0">#REF!</definedName>
    <definedName name="print1">#REF!</definedName>
    <definedName name="print111">#REF!</definedName>
    <definedName name="print1a">#REF!</definedName>
    <definedName name="print2" localSheetId="0">#REF!</definedName>
    <definedName name="print2">#REF!</definedName>
    <definedName name="print2a">#REF!</definedName>
    <definedName name="print3" localSheetId="0">#REF!</definedName>
    <definedName name="print3">#REF!</definedName>
    <definedName name="print3a">#REF!</definedName>
    <definedName name="printaa">#REF!</definedName>
    <definedName name="Prof_FE">#REF!</definedName>
    <definedName name="Yr_Fund">#REF!</definedName>
  </definedNames>
  <calcPr fullCalcOnLoad="1"/>
</workbook>
</file>

<file path=xl/sharedStrings.xml><?xml version="1.0" encoding="utf-8"?>
<sst xmlns="http://schemas.openxmlformats.org/spreadsheetml/2006/main" count="713" uniqueCount="314">
  <si>
    <t>BOARD OF GOVERNORS</t>
  </si>
  <si>
    <t>STATE UNIVERSITY SYSTEM OF FLORIDA</t>
  </si>
  <si>
    <t>2008-2009/2012-2013 Five-Year Capital Improvement Plan</t>
  </si>
  <si>
    <t>Sequenced by Priority Number</t>
  </si>
  <si>
    <t>Priority</t>
  </si>
  <si>
    <t>Univ</t>
  </si>
  <si>
    <t>FECG</t>
  </si>
  <si>
    <t>Project</t>
  </si>
  <si>
    <t>2008-2009</t>
  </si>
  <si>
    <t>2009-2010</t>
  </si>
  <si>
    <t>2010-2011</t>
  </si>
  <si>
    <t>2011-2012</t>
  </si>
  <si>
    <t>Total</t>
  </si>
  <si>
    <t>No</t>
  </si>
  <si>
    <t>NEWC</t>
  </si>
  <si>
    <t>Academic/Administrative Facility (E)</t>
  </si>
  <si>
    <t xml:space="preserve"> </t>
  </si>
  <si>
    <t>UF</t>
  </si>
  <si>
    <t xml:space="preserve">BIOMEDICAL SCIENCES BUILDING                                                                                                                                    </t>
  </si>
  <si>
    <t>FSU</t>
  </si>
  <si>
    <t>College of Education Building Expansion (C,E)</t>
  </si>
  <si>
    <t>FAU</t>
  </si>
  <si>
    <t>FAU/UF JOINT USE FACILITY- DAVIE(C,E)(E)</t>
  </si>
  <si>
    <t>UCF</t>
  </si>
  <si>
    <t>VCC-UCF Joint Use Facility  (P,C,E)</t>
  </si>
  <si>
    <t>FIU</t>
  </si>
  <si>
    <t>SCIENCE/CLASSROOM COMPLEX - UP (P,C )(C,E)</t>
  </si>
  <si>
    <t>ENGINEERING BUILDING - PHASE I (C,E)(E)</t>
  </si>
  <si>
    <t>SATELLITE CHILLER PLANT - UP (C,E)</t>
  </si>
  <si>
    <t xml:space="preserve">VETERINARY EDUCATION AND CLINICAL RESEARCH CENTER </t>
  </si>
  <si>
    <t>USF</t>
  </si>
  <si>
    <t>Visual &amp; Performing Arts Teaching Facility (C,E)</t>
  </si>
  <si>
    <t>HEALTH-SCIENCE LABORATORY CLINIC - UP (C,E)</t>
  </si>
  <si>
    <t>GENERAL CLASSROOM FACILITY (C)(E)</t>
  </si>
  <si>
    <t>Interdisciplinary Science Teaching &amp; Research Facility (C)(C)</t>
  </si>
  <si>
    <t>Arts Complex II-Performance (P,C,E)</t>
  </si>
  <si>
    <t>FAMU</t>
  </si>
  <si>
    <t>UNIVERSITY COMMONS RENOVATION (C,E)</t>
  </si>
  <si>
    <t>Ruby Diamond Renovation (C,E)</t>
  </si>
  <si>
    <t>MULTI-PURPOSE CENTER TEACHING GYMNASIUM (C,E)</t>
  </si>
  <si>
    <t xml:space="preserve">TUCKER HALL REMODELING (C,E) </t>
  </si>
  <si>
    <t>Johnston Building Remodeling  (C)(C,E)</t>
  </si>
  <si>
    <t xml:space="preserve">UTILITIES/INFRASTRUCTURE IMPROVEMENTS   </t>
  </si>
  <si>
    <t>Utilities/Infrastructure/Roofing/Capital Renewal (P,C)(P,C)(P,C)(P,C)(P,C)</t>
  </si>
  <si>
    <t>UTILITIES/INFRASTRUCTURE, CAPITAL RENEWAL/ROOFS(P,C, E)</t>
  </si>
  <si>
    <t>USF StP Utilities/Infrastructure (P,C,E)(P,C,E)(P,C,E)(P,C,E)(P,C,E)</t>
  </si>
  <si>
    <t>USF SM Utilities &amp; Infrastructure (P,C,E)(P,C,E)(P,C,E)(P,C,E)(P,C,E)</t>
  </si>
  <si>
    <t>USF Utilities Infrastructure (P,C,E)(P,C,E)(P,C,E)(P,C,E)(P,C,E)</t>
  </si>
  <si>
    <t>CAPITAL RENEWAL/ENVELOPE ENHANCEMENTS / INFRASTRUCTURE (P,C)</t>
  </si>
  <si>
    <t>UWF</t>
  </si>
  <si>
    <t>Capital Renewal Infrastructure (P,C)(P,C)(P,C)(P,C)(P,C)</t>
  </si>
  <si>
    <t>Utilities, Infrastructure (P,C)</t>
  </si>
  <si>
    <t>FACILITIES  INFRASTRUCTURE /CAPITAL RENEWAL - UW  (P,C,E)</t>
  </si>
  <si>
    <t>UNF</t>
  </si>
  <si>
    <t>Utilities/Infrastructure/Capital Renewal Roofs (P,C)</t>
  </si>
  <si>
    <t>FGCU</t>
  </si>
  <si>
    <t>Road/Parking/Infrastructure/Mitigation (P,C.E)</t>
  </si>
  <si>
    <t>Utilities/Infrastructure/Capital Renewal/Roofs/Parking/Roadways/CodeCompliance Renovations (P,C)</t>
  </si>
  <si>
    <t>Natatorium Renovation (P)(C,E)</t>
  </si>
  <si>
    <t>Hamilton Center/Hamilton Classroom Remodeling (P,C,E)</t>
  </si>
  <si>
    <t>Hospitality Management Building - Phase 2</t>
  </si>
  <si>
    <t>Science &amp; Humanities Building Phase II (P, C)  (C,E)</t>
  </si>
  <si>
    <t>Physical Sciences Building Phase II (P,C) (E)</t>
  </si>
  <si>
    <t>Classrooms/Offices/Labs Academic 8 (P,C,E)</t>
  </si>
  <si>
    <t>CHEMISTRY/CHEMICAL BIOLOGY  BUILDING</t>
  </si>
  <si>
    <t>USF Lakeland New Campus Phase I (P,C)(P,C)(C,E)</t>
  </si>
  <si>
    <t>FAU/SCRIPPS JOINT USE FACILITY EXPANSION - JUPITER (P,C,E)</t>
  </si>
  <si>
    <t>Sea Wall Infrastructure Replacement (P,C)</t>
  </si>
  <si>
    <t>College of Business Education Center (P,C,E)(P,C,E)(C,E)</t>
  </si>
  <si>
    <t>Classroom Building II (P,C,E)</t>
  </si>
  <si>
    <t>STUDENT ACADEMIC SUPPORT CENTER - UP (P,C)(C,E)</t>
  </si>
  <si>
    <t>*</t>
  </si>
  <si>
    <t>Graduate Studies Building (Construction)</t>
  </si>
  <si>
    <t>Multipurpose Classroom Building #46 (Hodges) (E)</t>
  </si>
  <si>
    <t>Patel Center for Global Solutions, Phase II  (P,C,E)</t>
  </si>
  <si>
    <t>HEALTH SCIENCES CONFERENCE CENTER, UP (P,C,E)</t>
  </si>
  <si>
    <t>Harn Addition</t>
  </si>
  <si>
    <t xml:space="preserve">USF Health - North Clinic  (P,C,E)  </t>
  </si>
  <si>
    <t>PATRICIA AND PHILLIP FROST ART MUSEUM, UP BR-839  (P,C,E)</t>
  </si>
  <si>
    <t>Coggin College of Business Career Management Center Bldg. #42 (E)</t>
  </si>
  <si>
    <t>USF Health Major Renovation/Remodeling/Addition Research &amp; Classroom Space   (P,C,E)</t>
  </si>
  <si>
    <t>COLLEGE OF LAW BR-832, UP (E)</t>
  </si>
  <si>
    <t>Science &amp; Engineering Building #50 (E)</t>
  </si>
  <si>
    <t>RECEC Cattle Research Facility, Ona (Construction)</t>
  </si>
  <si>
    <t>Land Acquisition</t>
  </si>
  <si>
    <t>Road Improvements (P,C) (P,C) (P,C)</t>
  </si>
  <si>
    <t>ERDC Renovation (P)(C,E)</t>
  </si>
  <si>
    <t>USF Health Children's Research Institute Renovation   (P,C,E)</t>
  </si>
  <si>
    <t>GRADUATE SCHOOL OF BUSINESS- PHASE I, UP (P,C,E)</t>
  </si>
  <si>
    <t>Social Sciences Building #51 (E)</t>
  </si>
  <si>
    <t>Classrooms/Offices/Labs Academic 9 (P,C,E)</t>
  </si>
  <si>
    <t>HSC Archive Room (Renovation)</t>
  </si>
  <si>
    <t>FLORIDA ATLANTIC BLVD.  4 LANE - LEE ST. to R&amp;D PARK (P) (C )</t>
  </si>
  <si>
    <t>Pediatric Dentistry Laboratory (Renovation)</t>
  </si>
  <si>
    <t>PHARMACY BUILDING PHASE II (P,C,E)</t>
  </si>
  <si>
    <t>Renovation of Biology Building (Previously called Natural Sciences)  (Bldg. 4) (Renov) (P) (C) (E)</t>
  </si>
  <si>
    <t>UWF/Eglin Higher Education Center (P,C,E)</t>
  </si>
  <si>
    <t xml:space="preserve">Brooks College of Health Expansion Bldg#39 (E) </t>
  </si>
  <si>
    <t>Environmental Science Labs (P,C.E)</t>
  </si>
  <si>
    <t>Nursing / Health Facility (P)(C,E)</t>
  </si>
  <si>
    <t>USF Public Broadcasting  (P,C,E)</t>
  </si>
  <si>
    <t xml:space="preserve">WATER, LAND, AND PLANT RESOURCES BUILDING </t>
  </si>
  <si>
    <t>IHRC- WALL OF WIND TESTING FACILITY- PH. II, UP (P,C,E)</t>
  </si>
  <si>
    <t>Land Purchase (58th Street Properties)</t>
  </si>
  <si>
    <t>Caples Fine Arts Mechanical Renovation (P,C)</t>
  </si>
  <si>
    <t xml:space="preserve">NORMAN HALL REMODELING/INTERNATIONAL MEDIA UNION </t>
  </si>
  <si>
    <t>Fieldhouse Renovation (P)(C,E)</t>
  </si>
  <si>
    <t>ENGINEERING CENTER- LAB REMODELING AND EXPANSION, UP (P,C,E)</t>
  </si>
  <si>
    <t>GORE EDUCATION COMPLEX REMODELING (C,CE)</t>
  </si>
  <si>
    <t>Honors College/Classrooms/Support Services (P)(P,C)(C,E)</t>
  </si>
  <si>
    <t>Pharmacy School   (P,C,E)</t>
  </si>
  <si>
    <t>DAVIE GENERAL CLASSROOM BUILDING (P)( C)(E)</t>
  </si>
  <si>
    <t>Coggin College of Business Addition (Bldg. 42) (P) (C) (E)</t>
  </si>
  <si>
    <t>Academic Support Building (P)(C)(C,E)</t>
  </si>
  <si>
    <t>DEPT. OF HEALTH/FIU PUBLIC HEALTH - UP (P,C,E)(C,E)</t>
  </si>
  <si>
    <t>Disability Resource Center (E)</t>
  </si>
  <si>
    <t>"Wall of Wind" Facility** (Construction)</t>
  </si>
  <si>
    <t>Interdisplinary Research &amp; Incubator Fac. (P,C,E)</t>
  </si>
  <si>
    <t>Land Acquistion</t>
  </si>
  <si>
    <t>DYSON BUILDING REMODELING (P,C,E)</t>
  </si>
  <si>
    <t>Math &amp; Physics Building Renovation  (P,C,E)</t>
  </si>
  <si>
    <t>Renovation of Arts &amp; Sciences (Bldg. 8) (P,C) (C)</t>
  </si>
  <si>
    <t xml:space="preserve">NEWELL HALL  REMODELING/RESTORATION/ADDITION </t>
  </si>
  <si>
    <t>Chemical Engineering Building (Construction)</t>
  </si>
  <si>
    <t>Multipurpose Education Facility (P,C.E)</t>
  </si>
  <si>
    <t>International &amp;Area Studies Building (P,C,E)</t>
  </si>
  <si>
    <t>Maritime Museum and Educational Ctr.,Phase I (P,C,E)</t>
  </si>
  <si>
    <t>PUBLIC SAFETY BUILDING SUPPLEMENT - UP ( P,C,E )</t>
  </si>
  <si>
    <t>TROPICAL BOTANY CENTER, UP (P,C,E)</t>
  </si>
  <si>
    <t>Land Acquisition (S)(S)</t>
  </si>
  <si>
    <t>USF StP Property Acquisition, Adjoining Property South B-1 (S)</t>
  </si>
  <si>
    <t>Cook Library Mechanical Renovation, Remodeling (P,C,E)</t>
  </si>
  <si>
    <t xml:space="preserve">McCARTY HALL RENOVATION  </t>
  </si>
  <si>
    <t>Renovation of Andrew Robinson Center (Bldg. 14) (P,C) (C) (E)</t>
  </si>
  <si>
    <t>STUDENT LIFE EXTERIOR RENOVATION (P,C)(C)</t>
  </si>
  <si>
    <t>Proton Beam VI (Renovation)</t>
  </si>
  <si>
    <t>Medical Research &amp; Education Bldg Renovation/Expansion (P)(P,C)(C,E)</t>
  </si>
  <si>
    <t>Clinical Training Center (Non-Medical)(P)(C)(C,E)</t>
  </si>
  <si>
    <t>ROTC Building (P,C,E)</t>
  </si>
  <si>
    <t>STUDENT AFFAIRS BUILDING (P,C,E)</t>
  </si>
  <si>
    <t>Museum/Graphics Studio  (P,C,E)</t>
  </si>
  <si>
    <t>Maritime Museum and Educational Ctr.,Phase II (P,C,E)</t>
  </si>
  <si>
    <t>HUMANITIES CTR., (ARTS &amp; SCIENCES) - UP (P,C)( P,C,E )(C,E)</t>
  </si>
  <si>
    <t>CARNIVAL STUDENT CENTER</t>
  </si>
  <si>
    <t>Human Performace Wing (P,C.E)</t>
  </si>
  <si>
    <t>CENTRAL / SATELLITE UTILITY PLANT (P)(C)(E)</t>
  </si>
  <si>
    <t>Robertson Hall Mechanical Renovation, Remodeling (P,C,E)</t>
  </si>
  <si>
    <t>College of Arts and Sciences Renovations (P,C,E)(C,E)</t>
  </si>
  <si>
    <t>Renovation of Schultz Hall (Bldg. 9) (P,C)</t>
  </si>
  <si>
    <t xml:space="preserve">WEIL HALL REMODELING, Phase II  </t>
  </si>
  <si>
    <t>BANNEKER COMPLEX REMODELING (P,C,E)</t>
  </si>
  <si>
    <t>Periodontology Clinic (Renovation)</t>
  </si>
  <si>
    <t>STEM (Engineering) Renovation/Expansion (P)(P,C)(E)</t>
  </si>
  <si>
    <t>Film and Digital Media Expansion (P,C,E)</t>
  </si>
  <si>
    <t>SCIENCE LABORATORY COMPLEX - UP (P,C)(P,C )(C,E)</t>
  </si>
  <si>
    <t>Library Information Commons (P)(C)(C,E)</t>
  </si>
  <si>
    <t>Performance Hall   (P,C,E)</t>
  </si>
  <si>
    <t>College of Health Professions</t>
  </si>
  <si>
    <t>Social Sciences Mechanical Renovation, Remodeling (P,C,E)</t>
  </si>
  <si>
    <t>REMODEL./RENOV. OF EXIST. EDUC. SPACE - UW (P,C,E)(P,C,E)(P,C,E)</t>
  </si>
  <si>
    <t xml:space="preserve">HSC EDUCATION/SIMULATION BUILDING </t>
  </si>
  <si>
    <t>Vero Beach Academic Building (Construction)</t>
  </si>
  <si>
    <t>Public Safety Building (P)(C)(E)</t>
  </si>
  <si>
    <t>Patel Center for Global Solutions, Phase III  (P,C,E)</t>
  </si>
  <si>
    <t>CAMPUS SUPPORT SERVICE (P)(C)(E)</t>
  </si>
  <si>
    <t>Archeological Auditorium and Curation Facility (P)(C,E)</t>
  </si>
  <si>
    <t>Band Building (P,C,E)</t>
  </si>
  <si>
    <t>Fine Arts Gallery (P,C,E)</t>
  </si>
  <si>
    <t>Collier County Center</t>
  </si>
  <si>
    <t>Engineering Research Building (P)(C)(C,E)</t>
  </si>
  <si>
    <t>LAND ACQUISITION</t>
  </si>
  <si>
    <t>College Hall Mechanical Renovation, Remodeling (P,C,E)</t>
  </si>
  <si>
    <t>Dittmer Building Remodeling (P)(C)(C,E)</t>
  </si>
  <si>
    <t>Classroom and Teaching Lab Upgrades (P)(C,E)</t>
  </si>
  <si>
    <t>Renovations - Building 3 (P,C)</t>
  </si>
  <si>
    <t>JUPITER RESEARCH BUILDING RENOVATION (P,C,E)</t>
  </si>
  <si>
    <t xml:space="preserve">CLAS LIFE SCIENCES  </t>
  </si>
  <si>
    <t>FAMU/FSU COLLEGE ENGINEERING PHASE III (P,C,E)***</t>
  </si>
  <si>
    <t>CLASSROOM/OFFICE, (ACADEMIC IV) - BBC (P,C)(C,E)(C,E)</t>
  </si>
  <si>
    <t>Library   (P,C,E)</t>
  </si>
  <si>
    <t>Library Expansion (P,C) ( C,) (C,E)</t>
  </si>
  <si>
    <t>Charlotte County Center</t>
  </si>
  <si>
    <t>Graduate Social Sciences Research and Education Building (P)(C)(E)</t>
  </si>
  <si>
    <t>PERRY-PAIGE ADDITION (P,C,E)</t>
  </si>
  <si>
    <t>CFPA Acoustical and Lighting Corrections (P,C,E)</t>
  </si>
  <si>
    <t>Engineering Building I Renovation (P,C,E)</t>
  </si>
  <si>
    <t xml:space="preserve">INSTRUCTIONAL SERVICES BLDG. #4 RENOV. (P)(C)(E) </t>
  </si>
  <si>
    <t>CONSTR. MGT. &amp; ENGINEERING EXPANSION - EC (P,C)(P,C)(C,E)</t>
  </si>
  <si>
    <t>Heiser Natural Science Addition (P,C)</t>
  </si>
  <si>
    <t>Teaching Gymnasium (Tully) (P)(C)(C,E)</t>
  </si>
  <si>
    <t>Visual Arts Expansion   (P,C,E)</t>
  </si>
  <si>
    <t>Science &amp; Technology Building</t>
  </si>
  <si>
    <t xml:space="preserve">WHITNEY CENTER FOR MARINE  ANIMAL HEALTH  </t>
  </si>
  <si>
    <t>BOG Medical Expansion/USF Teaching Facility (P)(C)(E)</t>
  </si>
  <si>
    <t>High Bay Facility (P,C,E)</t>
  </si>
  <si>
    <t>College of Law Remodeling &amp; Expansion (C)(C,E)</t>
  </si>
  <si>
    <t>ENGINEERING TECHNOLOGY BUILDING (P,C,E)</t>
  </si>
  <si>
    <t>Humanities &amp; Social Sciences II (P,C,E)</t>
  </si>
  <si>
    <t xml:space="preserve">PUBLIC SAFETY BLDG. </t>
  </si>
  <si>
    <t>Campus Security Facility (P)(C,E)</t>
  </si>
  <si>
    <t>TRAINING COMPLEX (HUMAN RESOURCES) - UP (P,C)(P,C,E)</t>
  </si>
  <si>
    <t>Music Hall</t>
  </si>
  <si>
    <t>Interdisciplinary Sciences Teaching and Research Facility II (P)(C,E)(E)</t>
  </si>
  <si>
    <t>Animal Care Facility (P,C,E)</t>
  </si>
  <si>
    <t>SCIENCE AND TECHNOLOGY LIBRARY, BOCA (P)(C )(E)</t>
  </si>
  <si>
    <t>GENERAL CLASSROOM SOUTH BLDG. 2 REMODEL (P,C,E)</t>
  </si>
  <si>
    <t>SOCIAL SCIENCE BUILDING (P,C,E)</t>
  </si>
  <si>
    <t>College of Professional Studies Education Building (P)(C,E)</t>
  </si>
  <si>
    <t>Nursing Annex (P,C,E)</t>
  </si>
  <si>
    <t>HONORS COLLEGE - UP (P,C)(P,C)(C,E)</t>
  </si>
  <si>
    <t>Academic Community Complex (P)(C)(C,E)</t>
  </si>
  <si>
    <t>Classroom And Faculty Office Building (P)(C)(E)</t>
  </si>
  <si>
    <t>IFAS JAY WEST FLORIDA RESEARCH AND EDUCATION CENTER</t>
  </si>
  <si>
    <t>Whitaker - BioTech Labs</t>
  </si>
  <si>
    <t>Gunter Building Remodeling (P)(C)(C,E)</t>
  </si>
  <si>
    <t xml:space="preserve">COLEMAN LIBRARY PHASE III (P,C,E) </t>
  </si>
  <si>
    <t>BOCA LIBRARY RENOVATION (P)(C) (E)</t>
  </si>
  <si>
    <t>Howard Phillips Hall Renovation (P,C,E)</t>
  </si>
  <si>
    <t>USF StP College Of Business Classroom/Office Building (P)(C)(E)</t>
  </si>
  <si>
    <t>GRADUATE SCHOOL OF BUSINESS, Phase II - UP (P,C)(C,E)</t>
  </si>
  <si>
    <t>University Honors/Living Complex (P)(C,E)</t>
  </si>
  <si>
    <t>Chinese Studies Institute</t>
  </si>
  <si>
    <t xml:space="preserve">IFAS NATURAL RESOURCES BUILDING  </t>
  </si>
  <si>
    <t>Roadway Extension to West Campus (P)(C,E)</t>
  </si>
  <si>
    <t>PSYCHOLOGY BUILDING REMODELING AND ADDITION</t>
  </si>
  <si>
    <t>Kellogg Research Building Remodeling (P)(C)(C,E)</t>
  </si>
  <si>
    <t>SOCIAL SCIENCE, Phase II - UP (P,C)(C,E)</t>
  </si>
  <si>
    <t>PERFORMING ARTS CENTER (PC, E)</t>
  </si>
  <si>
    <t>VIVARIUM (P,C,E)</t>
  </si>
  <si>
    <t>Professional Golf Management</t>
  </si>
  <si>
    <t>Partnership III (P,C,E)</t>
  </si>
  <si>
    <t>USF SM Acquisition and Renovation of Airport Inn Property (S)(C,E)</t>
  </si>
  <si>
    <t>Eppes Hall Remodeling (P)(C)(C,E)</t>
  </si>
  <si>
    <t>OWC-UWF Joint Center, FWB Expansion (P)(C,E)</t>
  </si>
  <si>
    <t>COLLEGE OF ARTS AND SCIENCES TEACHING FACILITY (P,C,E)</t>
  </si>
  <si>
    <t>Arts Complex III - Music (P,C)</t>
  </si>
  <si>
    <t>Professional Tennis Management</t>
  </si>
  <si>
    <t xml:space="preserve">RELOCATION OF UF/IFAS FIELD OPERATIONS  </t>
  </si>
  <si>
    <t>USGS JOINT USE LABORATORY - DAVIE (P)(C )(E)</t>
  </si>
  <si>
    <t>USF StP Adjoining Property Northeast A (S)</t>
  </si>
  <si>
    <t>SOCIAL SCIENCE BUILDING 44 RENOVATION (P)(C,E)</t>
  </si>
  <si>
    <t>HSC Major Renovation/Remodeling/ Addition Research &amp; Classroom Space (P)(C)(E)</t>
  </si>
  <si>
    <t>Teaching Classroom Building (P,C)(C,E)</t>
  </si>
  <si>
    <t>CLASSROOM COMPLEX (P,C,E)</t>
  </si>
  <si>
    <t>Museology Studies Building</t>
  </si>
  <si>
    <t xml:space="preserve">UF RESEARCH &amp; CONFERENCE FACILITY AT LAKE NONA  </t>
  </si>
  <si>
    <t>Interdisplinary Research Building II (P,C)</t>
  </si>
  <si>
    <t>Biology Unit I Remodeling (P)</t>
  </si>
  <si>
    <t>Humanities &amp; Fine Arts Renovation (P)</t>
  </si>
  <si>
    <t xml:space="preserve">HDC/BSB REMODELING/RENOVATION </t>
  </si>
  <si>
    <t>COMPUTER INFORMATION SYSTEM</t>
  </si>
  <si>
    <t>RECITAL HALL  (P,C,E)</t>
  </si>
  <si>
    <t>Great Lawn Pavillion</t>
  </si>
  <si>
    <t>USF StP Adjoining Property South B-2 Remodel (P,C)(E)</t>
  </si>
  <si>
    <t>College of Business Building   (P,C,E)</t>
  </si>
  <si>
    <t>Cooper Hall Renovation (P)(C)(E)</t>
  </si>
  <si>
    <t>CONVOCATION CENTER/ARENA  (P)(C)(C,E)</t>
  </si>
  <si>
    <t>Film - Arts &amp; Sciences II Building (P)</t>
  </si>
  <si>
    <t>Forensic Science Building</t>
  </si>
  <si>
    <t>College of Music Teaching Classroom Improvements (P,C,E)</t>
  </si>
  <si>
    <t>Education III Building (P)</t>
  </si>
  <si>
    <t>Family Resource Center</t>
  </si>
  <si>
    <t>Marine Research Building (P)(C)(E)</t>
  </si>
  <si>
    <t>SCHMIDT BIOMEDICAL CENTER PHASE II &amp; III  (P,C,E)</t>
  </si>
  <si>
    <t>Ringling Circus Museum   (P,C,E)</t>
  </si>
  <si>
    <t>Theater Bldg Renovation (P)</t>
  </si>
  <si>
    <t>Culinary Lab</t>
  </si>
  <si>
    <t>Exercise Science Research Facility (P)(C)(E)</t>
  </si>
  <si>
    <t>ALZHEIMER'S CARE &amp; RESEARCH CENTER PHASE II  (P,C,E)</t>
  </si>
  <si>
    <t>College of Criminology &amp; Criminal Justice   (P,C,E)</t>
  </si>
  <si>
    <t>USF Lakeland New Campus Phase II  (P)(C)(C)(E)</t>
  </si>
  <si>
    <t>INSTITUTE FOR THE STUDY OF PEACE AND SOCIAL JUSTICE  (P,C,E)</t>
  </si>
  <si>
    <t>Simulation &amp; Training Building (P)</t>
  </si>
  <si>
    <t>Center for Asian Art   (P,C,E)</t>
  </si>
  <si>
    <t>COLLEGE OF ARTS &amp; LETTERS - BUILDING 53 ENHANCEMENTS  (P,C,E)</t>
  </si>
  <si>
    <t>Business Admin. III Bldg. (P)</t>
  </si>
  <si>
    <t>USF SM Acquisition and Renovations of Out Parcels (S)( C)</t>
  </si>
  <si>
    <t>USF SM Renovations to Viking Complex (P,C,E)</t>
  </si>
  <si>
    <t>ENGINEERING BUILDING - PHASE II  (P,C,E)</t>
  </si>
  <si>
    <t>Student Success Center Improvements (P,C,E)</t>
  </si>
  <si>
    <t>Burnett Bio-Medical Science Center Infrastructure (C,)</t>
  </si>
  <si>
    <t>FAMU-FSU College of Engineering III - Joint Use (P,C,E)</t>
  </si>
  <si>
    <t>USF StP Science &amp; Tech/Gen. Acad. Fac. Expansion  (P)(C)(E)</t>
  </si>
  <si>
    <t>TOPPEL FAMILY EARLY CHILDHOOD EDUCATION INSTITUTE  (P,C,E)</t>
  </si>
  <si>
    <t>Laboratory Instruction Building Phase I (P,C,E)</t>
  </si>
  <si>
    <t>FAMU-FSU College of Engineering IV - Joint Use (P,C,E)</t>
  </si>
  <si>
    <t>Shimberg Health Sciences Library Expansion Project  (P)(C,E)</t>
  </si>
  <si>
    <t>CENTER FOR PHILANTHROPY  (P,C,E)</t>
  </si>
  <si>
    <t>College of Public Health Teaching Labs/Classrooms  (P)(C)(E)</t>
  </si>
  <si>
    <t>College of Medicine Central Florida Campus - Joint Use (P,C,E)</t>
  </si>
  <si>
    <t>Medical School Library (P,C,E)</t>
  </si>
  <si>
    <t>Psychology (E)</t>
  </si>
  <si>
    <t>State Autism &amp; Disability Center-Joint Use (P,C,E)</t>
  </si>
  <si>
    <t>Hazardous Materials Building  (P,C)(E)</t>
  </si>
  <si>
    <t>Arts Complex II Enhancement (P,C)</t>
  </si>
  <si>
    <t>Business Services Building  (P)(C )</t>
  </si>
  <si>
    <t>Engineering III Enhancement (E)</t>
  </si>
  <si>
    <t>USF StP Adjoining Property Center D (S,P,C)</t>
  </si>
  <si>
    <t>Dental School (P)</t>
  </si>
  <si>
    <t>UCF-Hubbs-SeaWorld Research Institute (P,C,E)</t>
  </si>
  <si>
    <t>HSC Research Building III / Faculty Office Building  (P)</t>
  </si>
  <si>
    <t>USF StP General Academic Building  (P)</t>
  </si>
  <si>
    <t>Morgridge National Reading Center (P,C,E)</t>
  </si>
  <si>
    <t>Academic Services Center  (P)</t>
  </si>
  <si>
    <t>Civil &amp; Environmental Center (P,C,E)</t>
  </si>
  <si>
    <t>Lecture Center  (P)</t>
  </si>
  <si>
    <t>Orlando Repertory Theatre III Renovations (C,)</t>
  </si>
  <si>
    <t>Career Services &amp; Experiential Learning Ctr. (P,C,E)</t>
  </si>
  <si>
    <t>Caracol in Belize (C,)</t>
  </si>
  <si>
    <t>Creative School Expansion (P,C,E)</t>
  </si>
  <si>
    <t>Enivronmental Center (P,C,E)</t>
  </si>
  <si>
    <t>Academic Performance Center (P,C,E)</t>
  </si>
  <si>
    <t>TOTAL Projects</t>
  </si>
  <si>
    <t>2012-2013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</si>
</sst>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* #,##0_);_(* \(#,##0\);_(* &quot;-&quot;??_);_(@_)"/>
    <numFmt numFmtId="166" formatCode="_(&quot;$&quot;* #,##0_);_(&quot;$&quot;* \(#,##0\);_(&quot;$&quot;* &quot;-&quot;??_);_(@_)"/>
    <numFmt numFmtId="167" formatCode="General_)"/>
    <numFmt numFmtId="168" formatCode="0_);\(0\)"/>
    <numFmt numFmtId="169" formatCode="mmmm\ d\,\ yyyy"/>
    <numFmt numFmtId="170" formatCode="&quot;$&quot;#,##0"/>
    <numFmt numFmtId="171" formatCode="mm/dd/yy;@"/>
    <numFmt numFmtId="172" formatCode="0.0000%"/>
    <numFmt numFmtId="173" formatCode="0.0%"/>
    <numFmt numFmtId="174" formatCode="0.00_)"/>
    <numFmt numFmtId="175" formatCode="[$-409]mmmm\ d\,\ yyyy;@"/>
    <numFmt numFmtId="176" formatCode="0.000000%"/>
    <numFmt numFmtId="177" formatCode="0.0"/>
    <numFmt numFmtId="178" formatCode="m/d"/>
    <numFmt numFmtId="179" formatCode="m/yy"/>
    <numFmt numFmtId="180" formatCode="mmmm\-yy"/>
    <numFmt numFmtId="181" formatCode="[$-409]mmmm\-yy;@"/>
    <numFmt numFmtId="182" formatCode="#,##0.0_);[Red]\(#,##0.0\)"/>
    <numFmt numFmtId="183" formatCode="_(* #,##0.0000_);_(* \(#,##0.0000\);_(* &quot;-&quot;????_);_(@_)"/>
    <numFmt numFmtId="184" formatCode="[$-409]dddd\,\ mmmm\ dd\,\ yyyy"/>
    <numFmt numFmtId="185" formatCode="#,##0;[Red]#,##0"/>
    <numFmt numFmtId="186" formatCode="#,##0.0"/>
    <numFmt numFmtId="187" formatCode="#,##0.000"/>
    <numFmt numFmtId="188" formatCode="&quot;$&quot;#,##0.0"/>
    <numFmt numFmtId="189" formatCode="_(* #,##0.0_);_(* \(#,##0.0\);_(* &quot;-&quot;??_);_(@_)"/>
    <numFmt numFmtId="190" formatCode="#,##0.0000"/>
    <numFmt numFmtId="191" formatCode="&quot;$&quot;#,##0.00"/>
    <numFmt numFmtId="192" formatCode="[$$-409]#,##0"/>
    <numFmt numFmtId="193" formatCode="[$$-409]#,##0.0"/>
    <numFmt numFmtId="194" formatCode="[$$-409]#,##0_);\([$$-409]#,##0\)"/>
    <numFmt numFmtId="195" formatCode="0.00000000000"/>
    <numFmt numFmtId="196" formatCode="#,##0.00000000000"/>
    <numFmt numFmtId="197" formatCode="m/d/yy;@"/>
    <numFmt numFmtId="198" formatCode="&quot;$&quot;#,##0;[Red]&quot;$&quot;#,##0"/>
    <numFmt numFmtId="199" formatCode="0.00_);\(0.00\)"/>
    <numFmt numFmtId="200" formatCode="#,##0.0_);\(#,##0.0\)"/>
    <numFmt numFmtId="201" formatCode="0_);[Red]\(0\)"/>
    <numFmt numFmtId="202" formatCode="0.000000"/>
    <numFmt numFmtId="203" formatCode="0.00000000"/>
    <numFmt numFmtId="204" formatCode="#,##0.00;[Red]#,##0.00"/>
    <numFmt numFmtId="205" formatCode="#,##0.000000_);\(#,##0.000000\)"/>
    <numFmt numFmtId="206" formatCode="#,##0.00000000_);\(#,##0.00000000\)"/>
    <numFmt numFmtId="207" formatCode="0.00000000%"/>
    <numFmt numFmtId="208" formatCode="00000"/>
    <numFmt numFmtId="209" formatCode="_(&quot;$&quot;* #,##0.0_);_(&quot;$&quot;* \(#,##0.0\);_(&quot;$&quot;* &quot;-&quot;??_);_(@_)"/>
    <numFmt numFmtId="210" formatCode="&quot;$&quot;#,##0.000_);[Red]\(&quot;$&quot;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#,##0.00000000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0"/>
    </font>
    <font>
      <u val="single"/>
      <sz val="7"/>
      <color indexed="36"/>
      <name val="Helv"/>
      <family val="0"/>
    </font>
    <font>
      <u val="single"/>
      <sz val="7"/>
      <color indexed="12"/>
      <name val="Helv"/>
      <family val="0"/>
    </font>
    <font>
      <sz val="7"/>
      <name val="Helv"/>
      <family val="0"/>
    </font>
    <font>
      <sz val="6"/>
      <name val="Helv"/>
      <family val="0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sz val="6"/>
      <name val="Book Antiqua"/>
      <family val="1"/>
    </font>
    <font>
      <sz val="10"/>
      <color indexed="8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Book Antiqua"/>
      <family val="1"/>
    </font>
    <font>
      <b/>
      <sz val="10"/>
      <color indexed="8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" fontId="0" fillId="2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5" fontId="0" fillId="2" borderId="0">
      <alignment/>
      <protection/>
    </xf>
    <xf numFmtId="0" fontId="4" fillId="2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7" fillId="0" borderId="0">
      <alignment/>
      <protection/>
    </xf>
    <xf numFmtId="167" fontId="8" fillId="0" borderId="0">
      <alignment/>
      <protection/>
    </xf>
    <xf numFmtId="167" fontId="8" fillId="0" borderId="0">
      <alignment/>
      <protection/>
    </xf>
    <xf numFmtId="0" fontId="0" fillId="0" borderId="0">
      <alignment/>
      <protection/>
    </xf>
    <xf numFmtId="167" fontId="8" fillId="0" borderId="0">
      <alignment/>
      <protection/>
    </xf>
    <xf numFmtId="167" fontId="8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27">
      <alignment/>
      <protection/>
    </xf>
    <xf numFmtId="0" fontId="10" fillId="0" borderId="0" xfId="27" applyFont="1" applyFill="1" applyAlignment="1">
      <alignment horizontal="center"/>
      <protection/>
    </xf>
    <xf numFmtId="0" fontId="10" fillId="0" borderId="0" xfId="27" applyFont="1" applyFill="1">
      <alignment/>
      <protection/>
    </xf>
    <xf numFmtId="0" fontId="11" fillId="0" borderId="0" xfId="27" applyFont="1" applyFill="1" applyAlignment="1">
      <alignment horizontal="center"/>
      <protection/>
    </xf>
    <xf numFmtId="3" fontId="10" fillId="0" borderId="0" xfId="27" applyNumberFormat="1" applyFont="1" applyFill="1" applyAlignment="1">
      <alignment horizontal="right"/>
      <protection/>
    </xf>
    <xf numFmtId="0" fontId="11" fillId="0" borderId="1" xfId="27" applyFont="1" applyFill="1" applyBorder="1" applyAlignment="1" applyProtection="1">
      <alignment horizontal="center"/>
      <protection/>
    </xf>
    <xf numFmtId="0" fontId="11" fillId="0" borderId="1" xfId="27" applyFont="1" applyFill="1" applyBorder="1">
      <alignment/>
      <protection/>
    </xf>
    <xf numFmtId="3" fontId="11" fillId="0" borderId="1" xfId="27" applyNumberFormat="1" applyFont="1" applyFill="1" applyBorder="1" applyAlignment="1">
      <alignment horizontal="right"/>
      <protection/>
    </xf>
    <xf numFmtId="0" fontId="11" fillId="0" borderId="2" xfId="27" applyFont="1" applyFill="1" applyBorder="1" applyAlignment="1" applyProtection="1">
      <alignment horizontal="center"/>
      <protection/>
    </xf>
    <xf numFmtId="3" fontId="11" fillId="0" borderId="2" xfId="27" applyNumberFormat="1" applyFont="1" applyFill="1" applyBorder="1" applyAlignment="1" applyProtection="1">
      <alignment horizontal="right"/>
      <protection/>
    </xf>
    <xf numFmtId="0" fontId="0" fillId="0" borderId="0" xfId="27" applyBorder="1">
      <alignment/>
      <protection/>
    </xf>
    <xf numFmtId="0" fontId="12" fillId="0" borderId="0" xfId="27" applyFont="1" applyFill="1">
      <alignment/>
      <protection/>
    </xf>
    <xf numFmtId="0" fontId="0" fillId="0" borderId="0" xfId="27" applyFill="1" applyBorder="1">
      <alignment/>
      <protection/>
    </xf>
    <xf numFmtId="0" fontId="11" fillId="0" borderId="0" xfId="31" applyFont="1" applyFill="1" applyAlignment="1" applyProtection="1">
      <alignment horizontal="left"/>
      <protection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3" fontId="10" fillId="0" borderId="0" xfId="18" applyNumberFormat="1" applyFont="1" applyFill="1" applyBorder="1" applyAlignment="1" applyProtection="1">
      <alignment horizontal="right"/>
      <protection/>
    </xf>
    <xf numFmtId="0" fontId="11" fillId="0" borderId="0" xfId="24" applyFont="1" applyFill="1" applyAlignment="1">
      <alignment horizontal="left"/>
      <protection/>
    </xf>
    <xf numFmtId="0" fontId="11" fillId="0" borderId="0" xfId="0" applyFont="1" applyFill="1" applyAlignment="1" applyProtection="1">
      <alignment horizontal="center"/>
      <protection/>
    </xf>
    <xf numFmtId="167" fontId="10" fillId="0" borderId="0" xfId="0" applyNumberFormat="1" applyFont="1" applyFill="1" applyBorder="1" applyAlignment="1" applyProtection="1">
      <alignment horizontal="left"/>
      <protection locked="0"/>
    </xf>
    <xf numFmtId="3" fontId="10" fillId="0" borderId="0" xfId="15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Fill="1" applyBorder="1" applyAlignment="1">
      <alignment horizontal="right"/>
    </xf>
    <xf numFmtId="3" fontId="10" fillId="0" borderId="0" xfId="18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left"/>
      <protection/>
    </xf>
    <xf numFmtId="3" fontId="10" fillId="0" borderId="0" xfId="0" applyNumberFormat="1" applyFont="1" applyFill="1" applyAlignment="1">
      <alignment horizontal="right"/>
    </xf>
    <xf numFmtId="3" fontId="10" fillId="0" borderId="0" xfId="18" applyNumberFormat="1" applyFont="1" applyFill="1" applyAlignment="1">
      <alignment horizontal="right"/>
    </xf>
    <xf numFmtId="0" fontId="11" fillId="0" borderId="0" xfId="26" applyFont="1" applyFill="1" applyAlignment="1">
      <alignment horizontal="left"/>
      <protection/>
    </xf>
    <xf numFmtId="167" fontId="11" fillId="0" borderId="0" xfId="30" applyFont="1" applyFill="1" applyAlignment="1">
      <alignment horizontal="center"/>
      <protection/>
    </xf>
    <xf numFmtId="167" fontId="10" fillId="0" borderId="0" xfId="30" applyFont="1" applyFill="1" applyAlignment="1">
      <alignment horizontal="left"/>
      <protection/>
    </xf>
    <xf numFmtId="3" fontId="10" fillId="0" borderId="0" xfId="30" applyNumberFormat="1" applyFont="1" applyFill="1" applyAlignment="1">
      <alignment horizontal="right"/>
      <protection/>
    </xf>
    <xf numFmtId="1" fontId="11" fillId="0" borderId="0" xfId="31" applyNumberFormat="1" applyFont="1" applyFill="1" applyAlignment="1">
      <alignment horizontal="left"/>
      <protection/>
    </xf>
    <xf numFmtId="0" fontId="10" fillId="0" borderId="0" xfId="0" applyFont="1" applyFill="1" applyAlignment="1">
      <alignment horizontal="left"/>
    </xf>
    <xf numFmtId="3" fontId="10" fillId="0" borderId="0" xfId="15" applyNumberFormat="1" applyFont="1" applyFill="1" applyAlignment="1">
      <alignment horizontal="right"/>
    </xf>
    <xf numFmtId="167" fontId="10" fillId="0" borderId="0" xfId="0" applyNumberFormat="1" applyFont="1" applyFill="1" applyBorder="1" applyAlignment="1" applyProtection="1">
      <alignment horizontal="left" wrapText="1"/>
      <protection locked="0"/>
    </xf>
    <xf numFmtId="0" fontId="11" fillId="0" borderId="0" xfId="31" applyFont="1" applyFill="1" applyAlignment="1">
      <alignment horizontal="left"/>
      <protection/>
    </xf>
    <xf numFmtId="38" fontId="11" fillId="0" borderId="0" xfId="33" applyNumberFormat="1" applyFont="1" applyFill="1" applyBorder="1" applyAlignment="1" applyProtection="1">
      <alignment horizontal="center"/>
      <protection hidden="1"/>
    </xf>
    <xf numFmtId="38" fontId="10" fillId="0" borderId="0" xfId="29" applyNumberFormat="1" applyFont="1" applyFill="1" applyBorder="1" applyAlignment="1" applyProtection="1">
      <alignment horizontal="left"/>
      <protection hidden="1"/>
    </xf>
    <xf numFmtId="3" fontId="10" fillId="0" borderId="0" xfId="18" applyNumberFormat="1" applyFont="1" applyFill="1" applyBorder="1" applyAlignment="1" applyProtection="1">
      <alignment horizontal="right"/>
      <protection hidden="1"/>
    </xf>
    <xf numFmtId="3" fontId="10" fillId="0" borderId="0" xfId="33" applyNumberFormat="1" applyFont="1" applyFill="1" applyBorder="1" applyAlignment="1" applyProtection="1">
      <alignment horizontal="right"/>
      <protection hidden="1"/>
    </xf>
    <xf numFmtId="0" fontId="10" fillId="0" borderId="0" xfId="25" applyFont="1" applyFill="1" applyBorder="1" applyAlignment="1">
      <alignment horizontal="center"/>
      <protection/>
    </xf>
    <xf numFmtId="3" fontId="10" fillId="0" borderId="0" xfId="0" applyNumberFormat="1" applyFont="1" applyFill="1" applyBorder="1" applyAlignment="1" applyProtection="1">
      <alignment horizontal="right"/>
      <protection/>
    </xf>
    <xf numFmtId="1" fontId="11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Alignment="1">
      <alignment horizontal="center"/>
    </xf>
    <xf numFmtId="38" fontId="10" fillId="0" borderId="0" xfId="29" applyNumberFormat="1" applyFont="1" applyFill="1" applyBorder="1" applyAlignment="1">
      <alignment horizontal="left"/>
      <protection/>
    </xf>
    <xf numFmtId="38" fontId="10" fillId="0" borderId="0" xfId="0" applyNumberFormat="1" applyFont="1" applyFill="1" applyBorder="1" applyAlignment="1">
      <alignment horizontal="left"/>
    </xf>
    <xf numFmtId="3" fontId="10" fillId="0" borderId="0" xfId="18" applyNumberFormat="1" applyFont="1" applyFill="1" applyAlignment="1" applyProtection="1">
      <alignment horizontal="right"/>
      <protection/>
    </xf>
    <xf numFmtId="3" fontId="11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left"/>
    </xf>
    <xf numFmtId="0" fontId="0" fillId="0" borderId="0" xfId="27" applyFill="1">
      <alignment/>
      <protection/>
    </xf>
    <xf numFmtId="0" fontId="10" fillId="0" borderId="0" xfId="0" applyFont="1" applyFill="1" applyBorder="1" applyAlignment="1" applyProtection="1">
      <alignment horizontal="left"/>
      <protection locked="0"/>
    </xf>
    <xf numFmtId="3" fontId="10" fillId="0" borderId="0" xfId="0" applyNumberFormat="1" applyFont="1" applyFill="1" applyAlignment="1" applyProtection="1">
      <alignment horizontal="right"/>
      <protection/>
    </xf>
    <xf numFmtId="3" fontId="10" fillId="0" borderId="0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0" fontId="11" fillId="0" borderId="0" xfId="31" applyFont="1" applyFill="1" applyAlignment="1">
      <alignment horizontal="left" wrapText="1"/>
      <protection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3" fontId="10" fillId="0" borderId="0" xfId="18" applyNumberFormat="1" applyFont="1" applyFill="1" applyAlignment="1">
      <alignment horizontal="right" wrapText="1"/>
    </xf>
    <xf numFmtId="3" fontId="10" fillId="0" borderId="0" xfId="0" applyNumberFormat="1" applyFont="1" applyFill="1" applyAlignment="1" applyProtection="1">
      <alignment horizontal="right" wrapText="1"/>
      <protection hidden="1"/>
    </xf>
    <xf numFmtId="3" fontId="10" fillId="0" borderId="0" xfId="18" applyNumberFormat="1" applyFont="1" applyFill="1" applyBorder="1" applyAlignment="1">
      <alignment horizontal="right" wrapText="1"/>
    </xf>
    <xf numFmtId="37" fontId="0" fillId="0" borderId="0" xfId="27" applyNumberFormat="1" applyFill="1" applyBorder="1">
      <alignment/>
      <protection/>
    </xf>
    <xf numFmtId="0" fontId="14" fillId="0" borderId="0" xfId="27" applyFont="1" applyFill="1" applyBorder="1" applyAlignment="1">
      <alignment horizontal="center"/>
      <protection/>
    </xf>
    <xf numFmtId="0" fontId="15" fillId="0" borderId="0" xfId="27" applyFont="1" applyFill="1" applyBorder="1" applyAlignment="1">
      <alignment vertical="center"/>
      <protection/>
    </xf>
    <xf numFmtId="37" fontId="15" fillId="0" borderId="0" xfId="27" applyNumberFormat="1" applyFont="1" applyFill="1" applyBorder="1" applyAlignment="1" applyProtection="1">
      <alignment vertical="center"/>
      <protection/>
    </xf>
    <xf numFmtId="0" fontId="15" fillId="0" borderId="0" xfId="27" applyFont="1" applyFill="1" applyBorder="1" applyAlignment="1">
      <alignment horizontal="center"/>
      <protection/>
    </xf>
    <xf numFmtId="37" fontId="15" fillId="0" borderId="0" xfId="15" applyNumberFormat="1" applyFont="1" applyFill="1" applyBorder="1" applyAlignment="1">
      <alignment/>
    </xf>
    <xf numFmtId="0" fontId="15" fillId="0" borderId="0" xfId="27" applyFont="1" applyFill="1" applyBorder="1">
      <alignment/>
      <protection/>
    </xf>
    <xf numFmtId="37" fontId="15" fillId="0" borderId="0" xfId="27" applyNumberFormat="1" applyFont="1" applyFill="1" applyBorder="1">
      <alignment/>
      <protection/>
    </xf>
    <xf numFmtId="167" fontId="10" fillId="0" borderId="0" xfId="29" applyFont="1" applyFill="1" applyBorder="1" applyAlignment="1" applyProtection="1">
      <alignment horizontal="left"/>
      <protection hidden="1"/>
    </xf>
    <xf numFmtId="3" fontId="10" fillId="0" borderId="0" xfId="0" applyNumberFormat="1" applyFont="1" applyFill="1" applyAlignment="1" applyProtection="1">
      <alignment horizontal="right"/>
      <protection hidden="1"/>
    </xf>
    <xf numFmtId="3" fontId="10" fillId="0" borderId="0" xfId="32" applyNumberFormat="1" applyFont="1" applyFill="1" applyAlignment="1">
      <alignment horizontal="right"/>
      <protection/>
    </xf>
    <xf numFmtId="14" fontId="11" fillId="0" borderId="0" xfId="0" applyNumberFormat="1" applyFont="1" applyFill="1" applyAlignment="1">
      <alignment horizontal="center"/>
    </xf>
    <xf numFmtId="38" fontId="10" fillId="0" borderId="0" xfId="0" applyNumberFormat="1" applyFont="1" applyFill="1" applyBorder="1" applyAlignment="1" applyProtection="1">
      <alignment horizontal="left"/>
      <protection hidden="1"/>
    </xf>
    <xf numFmtId="0" fontId="10" fillId="0" borderId="0" xfId="0" applyFont="1" applyFill="1" applyAlignment="1" applyProtection="1">
      <alignment horizontal="left"/>
      <protection hidden="1"/>
    </xf>
    <xf numFmtId="3" fontId="10" fillId="0" borderId="0" xfId="18" applyNumberFormat="1" applyFont="1" applyFill="1" applyAlignment="1" applyProtection="1">
      <alignment horizontal="right"/>
      <protection hidden="1"/>
    </xf>
    <xf numFmtId="37" fontId="7" fillId="0" borderId="0" xfId="28" applyFill="1">
      <alignment/>
      <protection/>
    </xf>
    <xf numFmtId="37" fontId="7" fillId="0" borderId="0" xfId="28">
      <alignment/>
      <protection/>
    </xf>
    <xf numFmtId="38" fontId="13" fillId="0" borderId="0" xfId="29" applyNumberFormat="1" applyFont="1" applyFill="1" applyBorder="1" applyAlignment="1" applyProtection="1">
      <alignment horizontal="left" wrapText="1"/>
      <protection hidden="1"/>
    </xf>
    <xf numFmtId="0" fontId="14" fillId="0" borderId="0" xfId="27" applyFont="1" applyFill="1" applyBorder="1" applyAlignment="1" applyProtection="1">
      <alignment horizontal="center"/>
      <protection/>
    </xf>
    <xf numFmtId="0" fontId="15" fillId="0" borderId="0" xfId="27" applyFont="1" applyFill="1" applyBorder="1" applyAlignment="1" applyProtection="1">
      <alignment horizontal="left"/>
      <protection/>
    </xf>
    <xf numFmtId="38" fontId="15" fillId="0" borderId="0" xfId="15" applyNumberFormat="1" applyFont="1" applyFill="1" applyBorder="1" applyAlignment="1" applyProtection="1">
      <alignment horizontal="right"/>
      <protection/>
    </xf>
    <xf numFmtId="37" fontId="15" fillId="0" borderId="0" xfId="27" applyNumberFormat="1" applyFont="1" applyFill="1" applyBorder="1" applyProtection="1">
      <alignment/>
      <protection/>
    </xf>
    <xf numFmtId="37" fontId="15" fillId="0" borderId="0" xfId="27" applyNumberFormat="1" applyFont="1" applyFill="1" applyBorder="1" applyProtection="1">
      <alignment/>
      <protection/>
    </xf>
    <xf numFmtId="3" fontId="16" fillId="0" borderId="0" xfId="0" applyNumberFormat="1" applyFont="1" applyFill="1" applyBorder="1" applyAlignment="1" applyProtection="1">
      <alignment horizontal="right"/>
      <protection/>
    </xf>
    <xf numFmtId="3" fontId="16" fillId="0" borderId="0" xfId="0" applyNumberFormat="1" applyFont="1" applyFill="1" applyBorder="1" applyAlignment="1">
      <alignment horizontal="right"/>
    </xf>
    <xf numFmtId="38" fontId="10" fillId="0" borderId="0" xfId="0" applyNumberFormat="1" applyFont="1" applyFill="1" applyBorder="1" applyAlignment="1">
      <alignment horizontal="left" wrapText="1"/>
    </xf>
    <xf numFmtId="38" fontId="10" fillId="0" borderId="0" xfId="0" applyNumberFormat="1" applyFont="1" applyFill="1" applyBorder="1" applyAlignment="1" applyProtection="1">
      <alignment horizontal="left" wrapText="1"/>
      <protection hidden="1"/>
    </xf>
    <xf numFmtId="38" fontId="11" fillId="0" borderId="0" xfId="0" applyNumberFormat="1" applyFont="1" applyFill="1" applyBorder="1" applyAlignment="1" applyProtection="1">
      <alignment horizontal="center"/>
      <protection hidden="1"/>
    </xf>
    <xf numFmtId="38" fontId="10" fillId="0" borderId="0" xfId="0" applyNumberFormat="1" applyFont="1" applyFill="1" applyBorder="1" applyAlignment="1" applyProtection="1">
      <alignment horizontal="left"/>
      <protection/>
    </xf>
    <xf numFmtId="38" fontId="10" fillId="0" borderId="0" xfId="29" applyNumberFormat="1" applyFont="1" applyFill="1" applyBorder="1" applyAlignment="1" applyProtection="1">
      <alignment horizontal="left" wrapText="1"/>
      <protection hidden="1"/>
    </xf>
    <xf numFmtId="38" fontId="17" fillId="0" borderId="0" xfId="33" applyNumberFormat="1" applyFont="1" applyFill="1" applyBorder="1" applyAlignment="1" applyProtection="1">
      <alignment horizontal="center"/>
      <protection hidden="1"/>
    </xf>
    <xf numFmtId="38" fontId="13" fillId="0" borderId="0" xfId="0" applyNumberFormat="1" applyFont="1" applyFill="1" applyBorder="1" applyAlignment="1" applyProtection="1">
      <alignment horizontal="left"/>
      <protection/>
    </xf>
    <xf numFmtId="3" fontId="13" fillId="0" borderId="0" xfId="18" applyNumberFormat="1" applyFont="1" applyFill="1" applyBorder="1" applyAlignment="1" applyProtection="1">
      <alignment horizontal="right"/>
      <protection/>
    </xf>
    <xf numFmtId="3" fontId="13" fillId="0" borderId="0" xfId="18" applyNumberFormat="1" applyFont="1" applyFill="1" applyBorder="1" applyAlignment="1" applyProtection="1">
      <alignment horizontal="right"/>
      <protection hidden="1"/>
    </xf>
    <xf numFmtId="3" fontId="13" fillId="0" borderId="0" xfId="18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Border="1" applyAlignment="1">
      <alignment horizontal="right"/>
    </xf>
    <xf numFmtId="3" fontId="10" fillId="0" borderId="0" xfId="15" applyNumberFormat="1" applyFont="1" applyFill="1" applyBorder="1" applyAlignment="1">
      <alignment horizontal="right"/>
    </xf>
    <xf numFmtId="3" fontId="10" fillId="0" borderId="0" xfId="30" applyNumberFormat="1" applyFont="1" applyFill="1" applyBorder="1" applyAlignment="1">
      <alignment horizontal="right"/>
      <protection/>
    </xf>
    <xf numFmtId="3" fontId="10" fillId="0" borderId="2" xfId="30" applyNumberFormat="1" applyFont="1" applyFill="1" applyBorder="1" applyAlignment="1">
      <alignment horizontal="right"/>
      <protection/>
    </xf>
    <xf numFmtId="3" fontId="10" fillId="0" borderId="2" xfId="18" applyNumberFormat="1" applyFont="1" applyFill="1" applyBorder="1" applyAlignment="1">
      <alignment horizontal="right"/>
    </xf>
    <xf numFmtId="38" fontId="10" fillId="0" borderId="0" xfId="15" applyNumberFormat="1" applyFont="1" applyFill="1" applyBorder="1" applyAlignment="1" applyProtection="1">
      <alignment horizontal="right"/>
      <protection locked="0"/>
    </xf>
    <xf numFmtId="37" fontId="10" fillId="0" borderId="0" xfId="15" applyNumberFormat="1" applyFont="1" applyFill="1" applyBorder="1" applyAlignment="1" applyProtection="1">
      <alignment horizontal="right"/>
      <protection locked="0"/>
    </xf>
    <xf numFmtId="37" fontId="10" fillId="0" borderId="0" xfId="0" applyNumberFormat="1" applyFont="1" applyFill="1" applyBorder="1" applyAlignment="1" applyProtection="1">
      <alignment horizontal="right"/>
      <protection/>
    </xf>
    <xf numFmtId="0" fontId="10" fillId="0" borderId="0" xfId="27" applyFont="1" applyFill="1" applyAlignment="1">
      <alignment horizontal="left"/>
      <protection/>
    </xf>
    <xf numFmtId="0" fontId="11" fillId="0" borderId="0" xfId="27" applyFont="1" applyFill="1" applyAlignment="1">
      <alignment horizontal="left"/>
      <protection/>
    </xf>
    <xf numFmtId="6" fontId="10" fillId="0" borderId="0" xfId="18" applyNumberFormat="1" applyFont="1" applyFill="1" applyAlignment="1">
      <alignment horizontal="right"/>
    </xf>
    <xf numFmtId="0" fontId="10" fillId="0" borderId="0" xfId="27" applyFont="1" applyFill="1" applyAlignment="1">
      <alignment horizontal="right"/>
      <protection/>
    </xf>
    <xf numFmtId="0" fontId="15" fillId="0" borderId="0" xfId="27" applyFont="1" applyFill="1" applyAlignment="1">
      <alignment horizontal="left"/>
      <protection/>
    </xf>
    <xf numFmtId="0" fontId="14" fillId="0" borderId="0" xfId="27" applyFont="1" applyFill="1" applyAlignment="1">
      <alignment horizontal="center"/>
      <protection/>
    </xf>
    <xf numFmtId="0" fontId="14" fillId="0" borderId="0" xfId="27" applyFont="1" applyFill="1" applyBorder="1" applyAlignment="1">
      <alignment horizontal="left"/>
      <protection/>
    </xf>
    <xf numFmtId="5" fontId="14" fillId="0" borderId="0" xfId="27" applyNumberFormat="1" applyFont="1" applyFill="1" applyBorder="1" applyAlignment="1">
      <alignment horizontal="right"/>
      <protection/>
    </xf>
    <xf numFmtId="3" fontId="14" fillId="0" borderId="0" xfId="27" applyNumberFormat="1" applyFont="1" applyFill="1" applyBorder="1" applyAlignment="1">
      <alignment horizontal="right"/>
      <protection/>
    </xf>
    <xf numFmtId="0" fontId="0" fillId="0" borderId="0" xfId="27" applyFill="1" applyAlignment="1">
      <alignment horizontal="center"/>
      <protection/>
    </xf>
    <xf numFmtId="0" fontId="1" fillId="0" borderId="0" xfId="27" applyFont="1" applyFill="1" applyAlignment="1">
      <alignment horizontal="center"/>
      <protection/>
    </xf>
    <xf numFmtId="37" fontId="0" fillId="0" borderId="0" xfId="27" applyNumberFormat="1" applyFill="1" applyAlignment="1">
      <alignment horizontal="right"/>
      <protection/>
    </xf>
    <xf numFmtId="3" fontId="0" fillId="0" borderId="0" xfId="27" applyNumberFormat="1" applyFill="1" applyAlignment="1">
      <alignment horizontal="right"/>
      <protection/>
    </xf>
    <xf numFmtId="0" fontId="15" fillId="0" borderId="0" xfId="27" applyFont="1" applyFill="1" applyAlignment="1">
      <alignment horizontal="center"/>
      <protection/>
    </xf>
    <xf numFmtId="5" fontId="0" fillId="0" borderId="0" xfId="27" applyNumberFormat="1" applyFill="1">
      <alignment/>
      <protection/>
    </xf>
    <xf numFmtId="0" fontId="1" fillId="0" borderId="0" xfId="27" applyFont="1" applyAlignment="1">
      <alignment horizontal="center"/>
      <protection/>
    </xf>
    <xf numFmtId="0" fontId="15" fillId="0" borderId="0" xfId="27" applyFont="1" applyAlignment="1">
      <alignment horizontal="center"/>
      <protection/>
    </xf>
    <xf numFmtId="0" fontId="9" fillId="0" borderId="0" xfId="27" applyFont="1" applyAlignment="1">
      <alignment horizontal="center"/>
      <protection/>
    </xf>
    <xf numFmtId="0" fontId="9" fillId="0" borderId="0" xfId="0" applyFont="1" applyAlignment="1">
      <alignment horizontal="center"/>
    </xf>
    <xf numFmtId="169" fontId="11" fillId="0" borderId="0" xfId="27" applyNumberFormat="1" applyFont="1" applyFill="1" applyAlignment="1" applyProtection="1">
      <alignment horizontal="center"/>
      <protection/>
    </xf>
    <xf numFmtId="0" fontId="10" fillId="0" borderId="0" xfId="0" applyFont="1" applyFill="1" applyAlignment="1">
      <alignment/>
    </xf>
    <xf numFmtId="0" fontId="11" fillId="0" borderId="0" xfId="27" applyFont="1" applyFill="1" applyAlignment="1" applyProtection="1">
      <alignment horizontal="center"/>
      <protection/>
    </xf>
    <xf numFmtId="0" fontId="10" fillId="0" borderId="0" xfId="0" applyFont="1" applyAlignment="1">
      <alignment/>
    </xf>
    <xf numFmtId="0" fontId="9" fillId="0" borderId="0" xfId="27" applyFont="1" applyFill="1" applyAlignment="1" applyProtection="1">
      <alignment horizontal="center"/>
      <protection/>
    </xf>
    <xf numFmtId="175" fontId="11" fillId="0" borderId="0" xfId="27" applyNumberFormat="1" applyFont="1" applyFill="1" applyAlignment="1" applyProtection="1">
      <alignment horizontal="center"/>
      <protection/>
    </xf>
  </cellXfs>
  <cellStyles count="21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ollowed Hyperlink" xfId="22"/>
    <cellStyle name="Hyperlink" xfId="23"/>
    <cellStyle name="Normal_0405cip2 August 1 20031" xfId="24"/>
    <cellStyle name="Normal_3yearPECO" xfId="25"/>
    <cellStyle name="Normal_5year.2003" xfId="26"/>
    <cellStyle name="Normal_5year.CIP.2002" xfId="27"/>
    <cellStyle name="Normal_5year.PECO.05-06" xfId="28"/>
    <cellStyle name="Normal_CIP_2002" xfId="29"/>
    <cellStyle name="Normal_CIP2 2006-07 rev 2-1-06" xfId="30"/>
    <cellStyle name="Normal_CIP2Summary.04-05" xfId="31"/>
    <cellStyle name="Normal_REVISED CIP2 0809-1213revised" xfId="32"/>
    <cellStyle name="Normal_SHEET1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U%20Appropriations\DCU%20LIST.Q&amp;K.RE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U%20Appropriations\2005-06\PECO.5year.05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anley.goldstein\Local%20Settings\Temporary%20Internet%20Files\OLK20\Match%20Monies%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CU%20Appropriations\DCU%20LIST.Q&amp;K.REV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CU%20Appropriations\2005-06\PECO.5year.0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-06 ver K"/>
      <sheetName val="2005-06 ver Q"/>
      <sheetName val="2005-06 ver Q&amp;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-06 5 year by priority"/>
      <sheetName val="05-06 5 year by univ &amp; pri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IP2005"/>
      <sheetName val="Psychology"/>
      <sheetName val="Engineering III Enhancement"/>
      <sheetName val="Bio-Medical Center Enhancement"/>
      <sheetName val="Morgridge National REading Cent"/>
    </sheetNames>
    <sheetDataSet>
      <sheetData sheetId="0">
        <row r="2">
          <cell r="A2" t="str">
            <v>STATE UNIVERSITY SYSTEM</v>
          </cell>
        </row>
        <row r="3">
          <cell r="A3" t="str">
            <v>Five-Year Capital Improvement Plan (CIP-2) and Legislative Budget Request</v>
          </cell>
        </row>
        <row r="4">
          <cell r="A4" t="str">
            <v>Period:  2007-08 through 2011-12</v>
          </cell>
        </row>
        <row r="7">
          <cell r="A7" t="str">
            <v>University of Central Florida</v>
          </cell>
        </row>
        <row r="10">
          <cell r="K10" t="str">
            <v>Educational</v>
          </cell>
          <cell r="L10" t="str">
            <v>Academic or </v>
          </cell>
          <cell r="M10" t="str">
            <v>Net</v>
          </cell>
          <cell r="N10" t="str">
            <v>Gross</v>
          </cell>
          <cell r="O10" t="str">
            <v>Building </v>
          </cell>
          <cell r="S10" t="str">
            <v>Const Cost</v>
          </cell>
          <cell r="T10" t="str">
            <v>Project Cost</v>
          </cell>
        </row>
        <row r="11">
          <cell r="J11" t="str">
            <v>Date Bldg</v>
          </cell>
          <cell r="K11" t="str">
            <v>Plant Survey</v>
          </cell>
          <cell r="L11" t="str">
            <v>Other Programs</v>
          </cell>
          <cell r="M11" t="str">
            <v>Assignable</v>
          </cell>
          <cell r="N11" t="str">
            <v>Square</v>
          </cell>
          <cell r="O11" t="str">
            <v>Efficiency</v>
          </cell>
          <cell r="P11" t="str">
            <v>Primary</v>
          </cell>
          <cell r="S11" t="str">
            <v>Per GSF</v>
          </cell>
          <cell r="T11" t="str">
            <v>Per GSF</v>
          </cell>
        </row>
        <row r="12">
          <cell r="A12" t="str">
            <v>Priority</v>
          </cell>
          <cell r="I12" t="str">
            <v>FECG</v>
          </cell>
          <cell r="J12" t="str">
            <v>Program</v>
          </cell>
          <cell r="K12" t="str">
            <v>Recommended</v>
          </cell>
          <cell r="L12" t="str">
            <v>to Benefit</v>
          </cell>
          <cell r="M12" t="str">
            <v>Square Feet</v>
          </cell>
          <cell r="N12" t="str">
            <v>Feet</v>
          </cell>
          <cell r="O12" t="str">
            <v>Gross/Net Ratio</v>
          </cell>
          <cell r="P12" t="str">
            <v>Space</v>
          </cell>
          <cell r="Q12" t="str">
            <v>Construction</v>
          </cell>
          <cell r="R12" t="str">
            <v>Project</v>
          </cell>
          <cell r="S12" t="str">
            <v>(Const. Cost/</v>
          </cell>
          <cell r="T12" t="str">
            <v>(Proj. Cost/</v>
          </cell>
        </row>
        <row r="13">
          <cell r="A13" t="str">
            <v>No</v>
          </cell>
          <cell r="B13" t="str">
            <v>Project</v>
          </cell>
          <cell r="C13" t="str">
            <v>2007-08</v>
          </cell>
          <cell r="D13" t="str">
            <v>2008-09</v>
          </cell>
          <cell r="E13" t="str">
            <v>2009-10</v>
          </cell>
          <cell r="F13" t="str">
            <v>2010-11</v>
          </cell>
          <cell r="G13" t="str">
            <v>2011-2012</v>
          </cell>
          <cell r="H13" t="str">
            <v>Total</v>
          </cell>
          <cell r="I13" t="str">
            <v>Project*</v>
          </cell>
          <cell r="J13" t="str">
            <v>Submitted</v>
          </cell>
          <cell r="K13" t="str">
            <v>Date/Rec No.</v>
          </cell>
          <cell r="L13" t="str">
            <v>from Projects</v>
          </cell>
          <cell r="M13" t="str">
            <v>(NASF)</v>
          </cell>
          <cell r="N13" t="str">
            <v>(GSF)</v>
          </cell>
          <cell r="O13" t="str">
            <v>(GSF/NASF)</v>
          </cell>
          <cell r="P13" t="str">
            <v>Type(s)</v>
          </cell>
          <cell r="Q13" t="str">
            <v>Cost</v>
          </cell>
          <cell r="R13" t="str">
            <v>Cost</v>
          </cell>
          <cell r="S13" t="str">
            <v>GSF)</v>
          </cell>
          <cell r="T13" t="str">
            <v>GSF)</v>
          </cell>
        </row>
        <row r="14">
          <cell r="A14">
            <v>1</v>
          </cell>
          <cell r="B14" t="str">
            <v>Utilities, Infrastructure (P,C)</v>
          </cell>
          <cell r="C14">
            <v>8000000</v>
          </cell>
          <cell r="D14">
            <v>8000000</v>
          </cell>
          <cell r="E14">
            <v>9000000</v>
          </cell>
          <cell r="F14">
            <v>9000000</v>
          </cell>
          <cell r="G14">
            <v>10000000</v>
          </cell>
          <cell r="H14">
            <v>44000000</v>
          </cell>
          <cell r="I14" t="str">
            <v>N/A</v>
          </cell>
          <cell r="J14">
            <v>35886</v>
          </cell>
          <cell r="L14" t="str">
            <v>Total Campus</v>
          </cell>
          <cell r="M14" t="str">
            <v>N/A</v>
          </cell>
          <cell r="P14" t="str">
            <v>Suppt Serv</v>
          </cell>
          <cell r="Q14">
            <v>11125000</v>
          </cell>
          <cell r="R14">
            <v>12500000</v>
          </cell>
        </row>
        <row r="15">
          <cell r="A15">
            <v>2</v>
          </cell>
          <cell r="B15" t="str">
            <v>Physical Sciences Building (E)</v>
          </cell>
          <cell r="C15">
            <v>2565895</v>
          </cell>
          <cell r="H15">
            <v>2565895</v>
          </cell>
          <cell r="I15" t="str">
            <v>N/A</v>
          </cell>
          <cell r="K15">
            <v>37055</v>
          </cell>
          <cell r="L15" t="str">
            <v>Clge Arts Sci</v>
          </cell>
          <cell r="M15">
            <v>68010</v>
          </cell>
          <cell r="N15">
            <v>102015</v>
          </cell>
          <cell r="O15">
            <v>1.5</v>
          </cell>
          <cell r="P15" t="str">
            <v>Res. Lab/Offic</v>
          </cell>
          <cell r="Q15">
            <v>16476458</v>
          </cell>
          <cell r="R15">
            <v>21382462</v>
          </cell>
          <cell r="S15">
            <v>161.51015046806842</v>
          </cell>
          <cell r="T15">
            <v>209.60115669264323</v>
          </cell>
        </row>
        <row r="16">
          <cell r="A16">
            <v>3</v>
          </cell>
          <cell r="B16" t="str">
            <v>VCC-UCF Joint Use Facility  (P,C,E)</v>
          </cell>
          <cell r="C16">
            <v>1500000</v>
          </cell>
          <cell r="D16">
            <v>12000000</v>
          </cell>
          <cell r="E16">
            <v>1500000</v>
          </cell>
          <cell r="H16">
            <v>15000000</v>
          </cell>
          <cell r="I16" t="str">
            <v>N/A</v>
          </cell>
          <cell r="L16" t="str">
            <v>Total Campus</v>
          </cell>
          <cell r="M16">
            <v>26904</v>
          </cell>
          <cell r="N16">
            <v>40356</v>
          </cell>
          <cell r="O16">
            <v>1.5</v>
          </cell>
          <cell r="P16" t="str">
            <v>Classroom</v>
          </cell>
          <cell r="Q16">
            <v>5518486</v>
          </cell>
          <cell r="R16">
            <v>7300000</v>
          </cell>
          <cell r="S16">
            <v>136.7451184458321</v>
          </cell>
          <cell r="T16">
            <v>180.8900783031024</v>
          </cell>
        </row>
        <row r="17">
          <cell r="A17">
            <v>4</v>
          </cell>
          <cell r="B17" t="str">
            <v>Hazardous Waste Expansion  (P,C,E)</v>
          </cell>
          <cell r="C17">
            <v>2045682</v>
          </cell>
          <cell r="H17">
            <v>2045682</v>
          </cell>
          <cell r="I17" t="str">
            <v>N/A</v>
          </cell>
          <cell r="K17">
            <v>37055</v>
          </cell>
          <cell r="L17" t="str">
            <v>Total Campus</v>
          </cell>
          <cell r="M17">
            <v>4699</v>
          </cell>
          <cell r="N17">
            <v>6879</v>
          </cell>
          <cell r="O17">
            <v>1.4639284954245584</v>
          </cell>
          <cell r="P17" t="str">
            <v>Suppt Serv</v>
          </cell>
          <cell r="Q17">
            <v>1149466</v>
          </cell>
          <cell r="R17">
            <v>1500000</v>
          </cell>
          <cell r="S17">
            <v>167.09783398749818</v>
          </cell>
          <cell r="T17">
            <v>218.05494984736154</v>
          </cell>
        </row>
        <row r="18">
          <cell r="A18">
            <v>5</v>
          </cell>
          <cell r="B18" t="str">
            <v>Arts Complex II-Performance (P,C,E)</v>
          </cell>
          <cell r="C18">
            <v>1669321</v>
          </cell>
          <cell r="D18">
            <v>20866517</v>
          </cell>
          <cell r="E18">
            <v>2503982</v>
          </cell>
          <cell r="H18">
            <v>25039820</v>
          </cell>
          <cell r="I18" t="str">
            <v>N/A</v>
          </cell>
          <cell r="K18">
            <v>37055</v>
          </cell>
          <cell r="L18" t="str">
            <v>Total Campus</v>
          </cell>
          <cell r="M18">
            <v>70226</v>
          </cell>
          <cell r="N18">
            <v>97239</v>
          </cell>
          <cell r="O18">
            <v>1.384658103836186</v>
          </cell>
          <cell r="P18" t="str">
            <v>Audit./Teach Lab.</v>
          </cell>
          <cell r="Q18">
            <v>15000000</v>
          </cell>
          <cell r="R18">
            <v>18500000</v>
          </cell>
          <cell r="S18">
            <v>154.25909357356616</v>
          </cell>
          <cell r="T18">
            <v>190.25288207406493</v>
          </cell>
        </row>
        <row r="19">
          <cell r="A19">
            <v>6</v>
          </cell>
          <cell r="B19" t="str">
            <v>Emergency Operation Center (P,C,E)</v>
          </cell>
          <cell r="C19">
            <v>707958</v>
          </cell>
          <cell r="D19">
            <v>8849478</v>
          </cell>
          <cell r="E19">
            <v>1061937</v>
          </cell>
          <cell r="H19">
            <v>10619373</v>
          </cell>
          <cell r="I19" t="str">
            <v>N/A</v>
          </cell>
          <cell r="K19">
            <v>37055</v>
          </cell>
          <cell r="L19" t="str">
            <v>Total Campus</v>
          </cell>
          <cell r="M19">
            <v>18926</v>
          </cell>
          <cell r="N19">
            <v>28178</v>
          </cell>
          <cell r="O19">
            <v>1.488851315650428</v>
          </cell>
          <cell r="P19" t="str">
            <v>Office</v>
          </cell>
          <cell r="Q19">
            <v>4000000</v>
          </cell>
          <cell r="R19">
            <v>4900000</v>
          </cell>
          <cell r="S19">
            <v>141.9547164454539</v>
          </cell>
          <cell r="T19">
            <v>173.89452764568102</v>
          </cell>
        </row>
        <row r="20">
          <cell r="A20">
            <v>7</v>
          </cell>
          <cell r="B20" t="str">
            <v>Math &amp; Physics Building Renovation  (P,C,E)</v>
          </cell>
          <cell r="C20">
            <v>452953</v>
          </cell>
          <cell r="D20">
            <v>5661910</v>
          </cell>
          <cell r="E20">
            <v>679429</v>
          </cell>
          <cell r="H20">
            <v>6794292</v>
          </cell>
          <cell r="I20" t="str">
            <v>N/A</v>
          </cell>
          <cell r="K20" t="str">
            <v>6/13/01    2.2</v>
          </cell>
          <cell r="L20" t="str">
            <v>CAS-CHPA</v>
          </cell>
          <cell r="M20">
            <v>15184</v>
          </cell>
          <cell r="N20">
            <v>22776</v>
          </cell>
          <cell r="O20">
            <v>1.5</v>
          </cell>
          <cell r="P20" t="str">
            <v>Res. Lab/Offic</v>
          </cell>
          <cell r="Q20">
            <v>6000000</v>
          </cell>
          <cell r="R20">
            <v>6794292</v>
          </cell>
          <cell r="S20">
            <v>263.43519494204423</v>
          </cell>
          <cell r="T20">
            <v>298.30927291886195</v>
          </cell>
        </row>
        <row r="21">
          <cell r="A21">
            <v>8</v>
          </cell>
          <cell r="B21" t="str">
            <v>Band Building (P,C,E)</v>
          </cell>
          <cell r="C21">
            <v>203190</v>
          </cell>
          <cell r="D21">
            <v>2539871</v>
          </cell>
          <cell r="E21">
            <v>304784</v>
          </cell>
          <cell r="H21">
            <v>3047845</v>
          </cell>
          <cell r="I21" t="str">
            <v>* 12/2006</v>
          </cell>
          <cell r="L21" t="str">
            <v>Total Campus</v>
          </cell>
          <cell r="M21">
            <v>9379</v>
          </cell>
          <cell r="N21">
            <v>12455</v>
          </cell>
          <cell r="O21">
            <v>1.3279667341934107</v>
          </cell>
          <cell r="P21" t="str">
            <v>Gym/Off</v>
          </cell>
          <cell r="Q21">
            <v>1897983</v>
          </cell>
          <cell r="R21">
            <v>2500000</v>
          </cell>
          <cell r="S21">
            <v>152.3872340425532</v>
          </cell>
          <cell r="T21">
            <v>200.7226013649137</v>
          </cell>
        </row>
        <row r="22">
          <cell r="A22">
            <v>9</v>
          </cell>
          <cell r="B22" t="str">
            <v>Film and Digital Media Expansion (P,C,E)</v>
          </cell>
          <cell r="C22">
            <v>5771108</v>
          </cell>
          <cell r="H22">
            <v>5771108</v>
          </cell>
          <cell r="I22" t="str">
            <v>N/A</v>
          </cell>
          <cell r="L22" t="str">
            <v>Clge Arts Sci</v>
          </cell>
          <cell r="M22">
            <v>16780</v>
          </cell>
          <cell r="N22">
            <v>25170</v>
          </cell>
          <cell r="O22">
            <v>1.5</v>
          </cell>
          <cell r="P22" t="str">
            <v>Office/Classroom</v>
          </cell>
          <cell r="Q22">
            <v>3534788</v>
          </cell>
          <cell r="R22">
            <v>4500000</v>
          </cell>
          <cell r="S22">
            <v>140.43655145013906</v>
          </cell>
          <cell r="T22">
            <v>178.78426698450536</v>
          </cell>
        </row>
        <row r="23">
          <cell r="A23">
            <v>10</v>
          </cell>
          <cell r="B23" t="str">
            <v>Classroom Building II (P,C,E)</v>
          </cell>
          <cell r="C23">
            <v>1032788</v>
          </cell>
          <cell r="D23">
            <v>12909855</v>
          </cell>
          <cell r="E23">
            <v>1549183</v>
          </cell>
          <cell r="H23">
            <v>15491826</v>
          </cell>
          <cell r="I23" t="str">
            <v>N/A</v>
          </cell>
          <cell r="K23" t="str">
            <v>6/13/01    1.5</v>
          </cell>
          <cell r="L23" t="str">
            <v>Total Campus</v>
          </cell>
          <cell r="M23">
            <v>45000</v>
          </cell>
          <cell r="N23">
            <v>67500</v>
          </cell>
          <cell r="O23">
            <v>1.5</v>
          </cell>
          <cell r="P23" t="str">
            <v>Classroom/Office</v>
          </cell>
          <cell r="Q23">
            <v>9500000</v>
          </cell>
          <cell r="R23">
            <v>12000000</v>
          </cell>
          <cell r="S23">
            <v>140.74074074074073</v>
          </cell>
          <cell r="T23">
            <v>177.77777777777777</v>
          </cell>
        </row>
        <row r="24">
          <cell r="A24">
            <v>11</v>
          </cell>
          <cell r="B24" t="str">
            <v>Library Expansion (P,C) ( C,) (C,E)</v>
          </cell>
          <cell r="C24">
            <v>35909079</v>
          </cell>
          <cell r="D24">
            <v>35909079</v>
          </cell>
          <cell r="E24">
            <v>35909079</v>
          </cell>
          <cell r="H24">
            <v>107727237</v>
          </cell>
          <cell r="I24" t="str">
            <v>N/A</v>
          </cell>
          <cell r="K24">
            <v>37055</v>
          </cell>
          <cell r="L24" t="str">
            <v>Total Campus</v>
          </cell>
          <cell r="M24">
            <v>319302</v>
          </cell>
          <cell r="N24">
            <v>465542</v>
          </cell>
          <cell r="O24">
            <v>1.457999010341307</v>
          </cell>
          <cell r="P24" t="str">
            <v>Library/Study</v>
          </cell>
          <cell r="Q24">
            <v>62333425</v>
          </cell>
          <cell r="R24">
            <v>80000000</v>
          </cell>
          <cell r="S24">
            <v>133.8943102877936</v>
          </cell>
          <cell r="T24">
            <v>171.84271236537197</v>
          </cell>
        </row>
        <row r="25">
          <cell r="A25">
            <v>12</v>
          </cell>
          <cell r="B25" t="str">
            <v>Interdisplinary Research &amp; Incubator Fac. (P,C,E)</v>
          </cell>
          <cell r="D25">
            <v>1984564</v>
          </cell>
          <cell r="E25">
            <v>24807046</v>
          </cell>
          <cell r="F25">
            <v>2976846</v>
          </cell>
          <cell r="H25">
            <v>29768456</v>
          </cell>
          <cell r="I25" t="str">
            <v>N/A</v>
          </cell>
          <cell r="L25" t="str">
            <v>Engr-Arts Sci</v>
          </cell>
          <cell r="M25">
            <v>67340</v>
          </cell>
          <cell r="N25">
            <v>101010</v>
          </cell>
          <cell r="O25">
            <v>1.5</v>
          </cell>
          <cell r="P25" t="str">
            <v>Res. Lab/Offic</v>
          </cell>
          <cell r="Q25">
            <v>20500000</v>
          </cell>
          <cell r="R25">
            <v>25000000</v>
          </cell>
          <cell r="S25">
            <v>202.95020295020296</v>
          </cell>
          <cell r="T25">
            <v>247.5002475002475</v>
          </cell>
        </row>
        <row r="26">
          <cell r="A26">
            <v>13</v>
          </cell>
          <cell r="B26" t="str">
            <v>Engineering Building I Renovation (P,C,E)</v>
          </cell>
          <cell r="D26">
            <v>401903</v>
          </cell>
          <cell r="E26">
            <v>5023785</v>
          </cell>
          <cell r="F26">
            <v>602854</v>
          </cell>
          <cell r="H26">
            <v>6028542</v>
          </cell>
          <cell r="I26" t="str">
            <v>N/A</v>
          </cell>
          <cell r="J26">
            <v>35186</v>
          </cell>
          <cell r="K26" t="str">
            <v>6/13/01    1.4</v>
          </cell>
          <cell r="L26" t="str">
            <v>Clge of Engr</v>
          </cell>
          <cell r="M26">
            <v>16556</v>
          </cell>
          <cell r="N26">
            <v>24833</v>
          </cell>
          <cell r="O26">
            <v>1.4999395989369413</v>
          </cell>
          <cell r="P26" t="str">
            <v>Instr. Lab</v>
          </cell>
          <cell r="Q26">
            <v>2200000</v>
          </cell>
          <cell r="R26">
            <v>2600000</v>
          </cell>
          <cell r="S26">
            <v>88.59179317843193</v>
          </cell>
          <cell r="T26">
            <v>104.69939193814682</v>
          </cell>
        </row>
        <row r="27">
          <cell r="A27">
            <v>14</v>
          </cell>
          <cell r="B27" t="str">
            <v>Partnership III (P,C,E)</v>
          </cell>
          <cell r="E27">
            <v>1433830</v>
          </cell>
          <cell r="F27">
            <v>17922871</v>
          </cell>
          <cell r="G27">
            <v>2150745</v>
          </cell>
          <cell r="H27">
            <v>21507446</v>
          </cell>
          <cell r="I27" t="str">
            <v>NA</v>
          </cell>
          <cell r="M27">
            <v>61400</v>
          </cell>
          <cell r="N27">
            <v>92100</v>
          </cell>
          <cell r="O27">
            <v>1.5</v>
          </cell>
          <cell r="P27" t="str">
            <v>Res. Lab/Offic</v>
          </cell>
          <cell r="Q27">
            <v>16000000</v>
          </cell>
          <cell r="R27">
            <v>20000000</v>
          </cell>
          <cell r="S27">
            <v>173.7242128121607</v>
          </cell>
          <cell r="T27">
            <v>217.15526601520088</v>
          </cell>
        </row>
        <row r="28">
          <cell r="A28">
            <v>15</v>
          </cell>
          <cell r="B28" t="str">
            <v>Humanities &amp; Social Sciences II (P,C,E)</v>
          </cell>
          <cell r="E28">
            <v>1237928</v>
          </cell>
          <cell r="F28">
            <v>15474103</v>
          </cell>
          <cell r="G28">
            <v>1856892</v>
          </cell>
          <cell r="H28">
            <v>18568923</v>
          </cell>
          <cell r="I28" t="str">
            <v>N/A</v>
          </cell>
          <cell r="K28">
            <v>37055</v>
          </cell>
          <cell r="L28" t="str">
            <v>Clge Arts Sci</v>
          </cell>
          <cell r="M28">
            <v>54174</v>
          </cell>
          <cell r="N28">
            <v>81262</v>
          </cell>
          <cell r="O28">
            <v>1.5000184590393917</v>
          </cell>
          <cell r="P28" t="str">
            <v>Office/Computer</v>
          </cell>
          <cell r="Q28">
            <v>12000000</v>
          </cell>
          <cell r="R28">
            <v>14500000</v>
          </cell>
          <cell r="S28">
            <v>147.6704978956954</v>
          </cell>
          <cell r="T28">
            <v>178.43518495729862</v>
          </cell>
        </row>
        <row r="29">
          <cell r="A29">
            <v>16</v>
          </cell>
          <cell r="B29" t="str">
            <v>Nursing Annex (P,C,E)</v>
          </cell>
          <cell r="E29">
            <v>515149</v>
          </cell>
          <cell r="F29">
            <v>6439365</v>
          </cell>
          <cell r="G29">
            <v>772724</v>
          </cell>
          <cell r="H29">
            <v>7727238</v>
          </cell>
          <cell r="I29" t="str">
            <v>N/A</v>
          </cell>
          <cell r="K29">
            <v>37055</v>
          </cell>
          <cell r="L29" t="str">
            <v>CHPA</v>
          </cell>
          <cell r="M29">
            <v>22089</v>
          </cell>
          <cell r="N29">
            <v>33134</v>
          </cell>
          <cell r="O29">
            <v>1.5000226357010276</v>
          </cell>
          <cell r="P29" t="str">
            <v>Classroom/Office</v>
          </cell>
          <cell r="Q29">
            <v>5000000</v>
          </cell>
          <cell r="R29">
            <v>6250000</v>
          </cell>
          <cell r="S29">
            <v>150.90239633005373</v>
          </cell>
          <cell r="T29">
            <v>188.62799541256715</v>
          </cell>
        </row>
        <row r="30">
          <cell r="A30">
            <v>17</v>
          </cell>
          <cell r="B30" t="str">
            <v>Howard Phillips Hall Renovation (P,C,E)</v>
          </cell>
          <cell r="E30">
            <v>472583</v>
          </cell>
          <cell r="F30">
            <v>5907284</v>
          </cell>
          <cell r="G30">
            <v>708874</v>
          </cell>
          <cell r="H30">
            <v>7088741</v>
          </cell>
          <cell r="I30" t="str">
            <v>N/A</v>
          </cell>
          <cell r="K30" t="str">
            <v>6/13/01    2.1</v>
          </cell>
          <cell r="L30" t="str">
            <v>Total Campus</v>
          </cell>
          <cell r="M30">
            <v>20500</v>
          </cell>
          <cell r="N30">
            <v>26650</v>
          </cell>
          <cell r="O30">
            <v>1.3</v>
          </cell>
          <cell r="P30" t="str">
            <v>Classroom/Office</v>
          </cell>
          <cell r="Q30">
            <v>2800000</v>
          </cell>
          <cell r="R30">
            <v>3330000</v>
          </cell>
          <cell r="S30">
            <v>105.0656660412758</v>
          </cell>
          <cell r="T30">
            <v>124.953095684803</v>
          </cell>
        </row>
        <row r="31">
          <cell r="A31">
            <v>18</v>
          </cell>
          <cell r="B31" t="str">
            <v>Arts Complex III - Music (P,C)</v>
          </cell>
          <cell r="F31">
            <v>612831</v>
          </cell>
          <cell r="G31">
            <v>7660393</v>
          </cell>
          <cell r="H31">
            <v>8273224</v>
          </cell>
          <cell r="I31" t="str">
            <v>N/A</v>
          </cell>
          <cell r="K31">
            <v>37055</v>
          </cell>
          <cell r="L31" t="str">
            <v>Total Campus</v>
          </cell>
          <cell r="M31">
            <v>26414</v>
          </cell>
          <cell r="N31">
            <v>39621</v>
          </cell>
          <cell r="O31">
            <v>1.5</v>
          </cell>
          <cell r="P31" t="str">
            <v>Office</v>
          </cell>
          <cell r="Q31">
            <v>6000000</v>
          </cell>
          <cell r="R31">
            <v>7500000</v>
          </cell>
          <cell r="S31">
            <v>151.43484515787083</v>
          </cell>
          <cell r="T31">
            <v>189.29355644733855</v>
          </cell>
        </row>
        <row r="32">
          <cell r="A32">
            <v>19</v>
          </cell>
          <cell r="B32" t="str">
            <v>Interdisplinary Research Building II (P,C)</v>
          </cell>
          <cell r="F32">
            <v>1392436</v>
          </cell>
          <cell r="G32">
            <v>17405454</v>
          </cell>
          <cell r="H32">
            <v>18797890</v>
          </cell>
          <cell r="I32" t="str">
            <v>N/A</v>
          </cell>
          <cell r="K32">
            <v>37055</v>
          </cell>
          <cell r="L32" t="str">
            <v>Engr-Arts Sci</v>
          </cell>
          <cell r="M32">
            <v>47248</v>
          </cell>
          <cell r="N32">
            <v>70872</v>
          </cell>
          <cell r="O32">
            <v>1.5</v>
          </cell>
          <cell r="P32" t="str">
            <v>Res. Lab/Offic</v>
          </cell>
          <cell r="Q32">
            <v>11600000</v>
          </cell>
          <cell r="R32">
            <v>14000000</v>
          </cell>
          <cell r="S32">
            <v>163.67535839259511</v>
          </cell>
          <cell r="T32">
            <v>197.53922564623548</v>
          </cell>
        </row>
        <row r="33">
          <cell r="A33">
            <v>20</v>
          </cell>
          <cell r="B33" t="str">
            <v>Humanities &amp; Fine Arts Renovation (P)</v>
          </cell>
          <cell r="G33">
            <v>765582</v>
          </cell>
          <cell r="H33">
            <v>765582</v>
          </cell>
          <cell r="I33" t="str">
            <v>N/A</v>
          </cell>
          <cell r="L33" t="str">
            <v>Clge Arts Sci</v>
          </cell>
          <cell r="M33">
            <v>33361</v>
          </cell>
          <cell r="N33">
            <v>33361</v>
          </cell>
          <cell r="O33">
            <v>1</v>
          </cell>
          <cell r="P33" t="str">
            <v>Office/Classroom</v>
          </cell>
          <cell r="Q33">
            <v>5200000</v>
          </cell>
          <cell r="R33">
            <v>6220000</v>
          </cell>
          <cell r="S33">
            <v>155.8706273792752</v>
          </cell>
          <cell r="T33">
            <v>186.44525044213302</v>
          </cell>
        </row>
        <row r="34">
          <cell r="A34">
            <v>21</v>
          </cell>
          <cell r="B34" t="str">
            <v>Film - Arts &amp; Sciences II Building (P)</v>
          </cell>
          <cell r="G34">
            <v>669788</v>
          </cell>
          <cell r="H34">
            <v>669788</v>
          </cell>
          <cell r="I34" t="str">
            <v>N/A</v>
          </cell>
          <cell r="L34" t="str">
            <v>Clge Arts Sci</v>
          </cell>
          <cell r="M34">
            <v>28621</v>
          </cell>
          <cell r="N34">
            <v>42932</v>
          </cell>
          <cell r="O34">
            <v>1.5000174696900876</v>
          </cell>
          <cell r="P34" t="str">
            <v>Teach. Lab/Class.</v>
          </cell>
          <cell r="Q34">
            <v>6500000</v>
          </cell>
          <cell r="R34">
            <v>7750000</v>
          </cell>
          <cell r="S34">
            <v>151.40221746016957</v>
          </cell>
          <cell r="T34">
            <v>180.51802851020219</v>
          </cell>
        </row>
        <row r="35">
          <cell r="A35">
            <v>22</v>
          </cell>
          <cell r="B35" t="str">
            <v>Education III Building (P)</v>
          </cell>
          <cell r="G35">
            <v>1247527</v>
          </cell>
          <cell r="H35">
            <v>1247527</v>
          </cell>
          <cell r="I35" t="str">
            <v>N/A</v>
          </cell>
          <cell r="L35" t="str">
            <v>Clge Education</v>
          </cell>
          <cell r="M35">
            <v>53742</v>
          </cell>
          <cell r="N35">
            <v>80612</v>
          </cell>
          <cell r="O35">
            <v>1.4999813925793606</v>
          </cell>
          <cell r="P35" t="str">
            <v>Class/Teach Lab/Off.</v>
          </cell>
          <cell r="Q35">
            <v>12000000</v>
          </cell>
          <cell r="R35">
            <v>14440000</v>
          </cell>
          <cell r="S35">
            <v>148.86121173026348</v>
          </cell>
          <cell r="T35">
            <v>179.12965811541707</v>
          </cell>
        </row>
        <row r="36">
          <cell r="A36">
            <v>23</v>
          </cell>
          <cell r="B36" t="str">
            <v>Theater Bldg Renovation (P)</v>
          </cell>
          <cell r="G36">
            <v>329496</v>
          </cell>
          <cell r="H36">
            <v>329496</v>
          </cell>
          <cell r="I36" t="str">
            <v>N/A</v>
          </cell>
          <cell r="L36" t="str">
            <v>Clge Arts Sci</v>
          </cell>
          <cell r="M36">
            <v>14298</v>
          </cell>
          <cell r="N36">
            <v>18650</v>
          </cell>
          <cell r="O36">
            <v>1.3043782347181423</v>
          </cell>
          <cell r="P36" t="str">
            <v>Office/Acdem. Spt</v>
          </cell>
          <cell r="Q36">
            <v>2000000</v>
          </cell>
          <cell r="R36">
            <v>2400000</v>
          </cell>
          <cell r="S36">
            <v>107.23860589812332</v>
          </cell>
          <cell r="T36">
            <v>128.686327077748</v>
          </cell>
        </row>
        <row r="37">
          <cell r="A37">
            <v>24</v>
          </cell>
          <cell r="B37" t="str">
            <v>Simulation &amp; Training Building (P)</v>
          </cell>
          <cell r="G37">
            <v>1433830</v>
          </cell>
          <cell r="H37">
            <v>1433830</v>
          </cell>
          <cell r="I37" t="str">
            <v>N/A</v>
          </cell>
          <cell r="L37" t="str">
            <v>Clge of Engr</v>
          </cell>
          <cell r="M37">
            <v>46992</v>
          </cell>
          <cell r="N37">
            <v>70488</v>
          </cell>
          <cell r="O37">
            <v>1.5</v>
          </cell>
          <cell r="P37" t="str">
            <v>Office/Computer</v>
          </cell>
          <cell r="Q37">
            <v>11600000</v>
          </cell>
          <cell r="R37">
            <v>14200000</v>
          </cell>
          <cell r="S37">
            <v>164.56701849960277</v>
          </cell>
          <cell r="T37">
            <v>201.4527295426172</v>
          </cell>
        </row>
        <row r="38">
          <cell r="A38">
            <v>25</v>
          </cell>
          <cell r="B38" t="str">
            <v>Business Admin. III Bldg. (P)</v>
          </cell>
          <cell r="G38">
            <v>958490</v>
          </cell>
          <cell r="H38">
            <v>958490</v>
          </cell>
          <cell r="I38" t="str">
            <v>N/A</v>
          </cell>
          <cell r="L38" t="str">
            <v>Clge of Business</v>
          </cell>
          <cell r="M38">
            <v>41966</v>
          </cell>
          <cell r="N38">
            <v>62950</v>
          </cell>
          <cell r="O38">
            <v>1.5000238288138017</v>
          </cell>
          <cell r="P38" t="str">
            <v>Office/Computer</v>
          </cell>
          <cell r="Q38">
            <v>9000000</v>
          </cell>
          <cell r="R38">
            <v>10700000</v>
          </cell>
          <cell r="S38">
            <v>142.97061159650517</v>
          </cell>
          <cell r="T38">
            <v>169.9761715647339</v>
          </cell>
        </row>
        <row r="39">
          <cell r="A39">
            <v>26</v>
          </cell>
          <cell r="B39" t="str">
            <v>Burnett Bio-Medical Science Enhancement (C,E)</v>
          </cell>
          <cell r="C39">
            <v>1256500</v>
          </cell>
          <cell r="D39">
            <v>2500000</v>
          </cell>
          <cell r="H39">
            <v>3756500</v>
          </cell>
          <cell r="I39" t="str">
            <v>* 12/2006</v>
          </cell>
          <cell r="K39">
            <v>37055</v>
          </cell>
          <cell r="L39" t="str">
            <v>Clge Arts Sci</v>
          </cell>
          <cell r="M39">
            <v>68000</v>
          </cell>
          <cell r="N39">
            <v>102000</v>
          </cell>
          <cell r="O39">
            <v>1.5</v>
          </cell>
          <cell r="P39" t="str">
            <v>Res. Lab/Offic</v>
          </cell>
          <cell r="Q39">
            <v>15153031</v>
          </cell>
          <cell r="R39">
            <v>20000000</v>
          </cell>
          <cell r="S39">
            <v>148.55912745098038</v>
          </cell>
          <cell r="T39">
            <v>196.07843137254903</v>
          </cell>
        </row>
        <row r="40">
          <cell r="A40">
            <v>27</v>
          </cell>
          <cell r="B40" t="str">
            <v>Burnett Bio-Medical Science Center Infrastructure (C,)</v>
          </cell>
          <cell r="C40">
            <v>7500000</v>
          </cell>
          <cell r="H40">
            <v>7500000</v>
          </cell>
          <cell r="I40" t="str">
            <v>* 12/2006</v>
          </cell>
          <cell r="L40" t="str">
            <v>Total Campus</v>
          </cell>
          <cell r="M40">
            <v>215181</v>
          </cell>
          <cell r="N40">
            <v>271801</v>
          </cell>
          <cell r="O40">
            <v>1.2631273207206957</v>
          </cell>
          <cell r="P40" t="str">
            <v>Auditorium</v>
          </cell>
          <cell r="Q40">
            <v>61235773</v>
          </cell>
          <cell r="R40">
            <v>78000000</v>
          </cell>
          <cell r="S40">
            <v>225.29634916722162</v>
          </cell>
          <cell r="T40">
            <v>286.97466160904486</v>
          </cell>
        </row>
        <row r="41">
          <cell r="A41">
            <v>28</v>
          </cell>
          <cell r="B41" t="str">
            <v>Burnett Bio-Medical Science Center (C,E)</v>
          </cell>
          <cell r="C41">
            <v>9000000</v>
          </cell>
          <cell r="H41">
            <v>9000000</v>
          </cell>
          <cell r="I41" t="str">
            <v>* 12/2006</v>
          </cell>
          <cell r="L41" t="str">
            <v>Clge Arts Sci</v>
          </cell>
        </row>
        <row r="42">
          <cell r="A42">
            <v>29</v>
          </cell>
          <cell r="B42" t="str">
            <v>Laboratory Instruction Building (P,C,E)</v>
          </cell>
          <cell r="C42">
            <v>23000000</v>
          </cell>
          <cell r="H42">
            <v>23000000</v>
          </cell>
          <cell r="I42" t="str">
            <v>* 12/2006</v>
          </cell>
          <cell r="L42" t="str">
            <v>Clge Arts Sci</v>
          </cell>
          <cell r="M42">
            <v>49415</v>
          </cell>
          <cell r="N42">
            <v>74122</v>
          </cell>
          <cell r="O42">
            <v>1.5</v>
          </cell>
          <cell r="P42" t="str">
            <v>Lab/Off</v>
          </cell>
          <cell r="Q42">
            <v>11590756</v>
          </cell>
          <cell r="R42">
            <v>15000000</v>
          </cell>
          <cell r="S42">
            <v>156.37403200129515</v>
          </cell>
          <cell r="T42">
            <v>202.36906721351286</v>
          </cell>
        </row>
        <row r="43">
          <cell r="A43">
            <v>30</v>
          </cell>
          <cell r="B43" t="str">
            <v>Medical School Library (P,C,E)</v>
          </cell>
          <cell r="C43">
            <v>8000000</v>
          </cell>
          <cell r="H43">
            <v>8000000</v>
          </cell>
          <cell r="I43" t="str">
            <v>* 12/2006</v>
          </cell>
          <cell r="L43" t="str">
            <v>Clge Arts Sci</v>
          </cell>
          <cell r="P43" t="str">
            <v>Library/Study</v>
          </cell>
        </row>
        <row r="44">
          <cell r="A44">
            <v>31</v>
          </cell>
          <cell r="B44" t="str">
            <v>Psychology (E)</v>
          </cell>
          <cell r="C44">
            <v>5000</v>
          </cell>
          <cell r="D44">
            <v>5000</v>
          </cell>
          <cell r="E44">
            <v>5000</v>
          </cell>
          <cell r="H44">
            <v>15000</v>
          </cell>
          <cell r="I44" t="str">
            <v>* 12/2006</v>
          </cell>
          <cell r="L44" t="str">
            <v>Clge Arts Sci</v>
          </cell>
          <cell r="M44" t="str">
            <v>N/A</v>
          </cell>
          <cell r="N44" t="str">
            <v>N/A</v>
          </cell>
          <cell r="P44" t="str">
            <v>Res.Lab/Office</v>
          </cell>
        </row>
        <row r="45">
          <cell r="A45">
            <v>32</v>
          </cell>
          <cell r="B45" t="str">
            <v>Engineering III Enhancement (E)</v>
          </cell>
          <cell r="C45">
            <v>636000</v>
          </cell>
          <cell r="D45">
            <v>2384863</v>
          </cell>
          <cell r="H45">
            <v>3020863</v>
          </cell>
          <cell r="I45" t="str">
            <v>* 12/2006</v>
          </cell>
          <cell r="L45" t="str">
            <v>Clge of Engr</v>
          </cell>
          <cell r="M45">
            <v>20534</v>
          </cell>
          <cell r="N45">
            <v>30000</v>
          </cell>
          <cell r="O45">
            <v>1.4609915262491477</v>
          </cell>
          <cell r="P45" t="str">
            <v>Lab/Off/Class</v>
          </cell>
          <cell r="Q45">
            <v>4354771</v>
          </cell>
          <cell r="R45">
            <v>5000000</v>
          </cell>
          <cell r="S45">
            <v>145.15903333333333</v>
          </cell>
          <cell r="T45">
            <v>166.66666666666666</v>
          </cell>
        </row>
        <row r="46">
          <cell r="A46">
            <v>33</v>
          </cell>
          <cell r="B46" t="str">
            <v>UCF-Hubbs-SeaWorld Research Institute (P,C,E)</v>
          </cell>
          <cell r="C46">
            <v>5000000</v>
          </cell>
          <cell r="H46">
            <v>5000000</v>
          </cell>
          <cell r="I46" t="str">
            <v>* 12/2006</v>
          </cell>
          <cell r="J46">
            <v>36951</v>
          </cell>
          <cell r="K46">
            <v>37055</v>
          </cell>
          <cell r="L46" t="str">
            <v>Total Campus</v>
          </cell>
          <cell r="M46">
            <v>11099</v>
          </cell>
          <cell r="N46">
            <v>16648</v>
          </cell>
          <cell r="O46">
            <v>1.5</v>
          </cell>
          <cell r="P46" t="str">
            <v>Lab/Off/Class</v>
          </cell>
          <cell r="Q46">
            <v>4166667</v>
          </cell>
          <cell r="R46">
            <v>5000000</v>
          </cell>
          <cell r="S46">
            <v>250.28033397405093</v>
          </cell>
          <cell r="T46">
            <v>300.33637674195097</v>
          </cell>
        </row>
        <row r="47">
          <cell r="A47">
            <v>34</v>
          </cell>
          <cell r="B47" t="str">
            <v>Morgridge National Reading Center (P,C,E)</v>
          </cell>
          <cell r="C47">
            <v>4200000</v>
          </cell>
          <cell r="D47">
            <v>500000</v>
          </cell>
          <cell r="H47">
            <v>4700000</v>
          </cell>
          <cell r="I47" t="str">
            <v>* 12/2006</v>
          </cell>
          <cell r="L47" t="str">
            <v>Clge Education</v>
          </cell>
          <cell r="M47">
            <v>16077</v>
          </cell>
          <cell r="N47">
            <v>24511</v>
          </cell>
          <cell r="O47">
            <v>1.524600360763824</v>
          </cell>
          <cell r="P47" t="str">
            <v>Classroom/Office</v>
          </cell>
          <cell r="Q47">
            <v>4200000</v>
          </cell>
          <cell r="R47">
            <v>5200000</v>
          </cell>
          <cell r="S47">
            <v>171.35163804006365</v>
          </cell>
          <cell r="T47">
            <v>212.14964709722165</v>
          </cell>
        </row>
        <row r="48">
          <cell r="A48">
            <v>35</v>
          </cell>
          <cell r="B48" t="str">
            <v>Civil &amp; Environmental Center (P,C,E)</v>
          </cell>
          <cell r="D48">
            <v>1160667</v>
          </cell>
          <cell r="E48">
            <v>14508333</v>
          </cell>
          <cell r="F48">
            <v>1741000</v>
          </cell>
          <cell r="H48">
            <v>17410000</v>
          </cell>
          <cell r="I48" t="str">
            <v>* 12/2006</v>
          </cell>
          <cell r="L48" t="str">
            <v>Clge of Engr</v>
          </cell>
          <cell r="P48" t="str">
            <v>Res. Lab/Offices</v>
          </cell>
          <cell r="Q48">
            <v>14508333</v>
          </cell>
          <cell r="R48">
            <v>17410000</v>
          </cell>
        </row>
        <row r="49">
          <cell r="A49">
            <v>36</v>
          </cell>
          <cell r="B49" t="str">
            <v>Orlando Repertory Theatre III Renovations (C,)</v>
          </cell>
          <cell r="C49">
            <v>75000</v>
          </cell>
          <cell r="D49">
            <v>75000</v>
          </cell>
          <cell r="E49">
            <v>75000</v>
          </cell>
          <cell r="H49">
            <v>225000</v>
          </cell>
          <cell r="I49" t="str">
            <v>* 12/2006</v>
          </cell>
          <cell r="L49" t="str">
            <v>Clge of Engr</v>
          </cell>
          <cell r="M49">
            <v>8000</v>
          </cell>
          <cell r="N49">
            <v>12000</v>
          </cell>
          <cell r="O49">
            <v>1.5</v>
          </cell>
          <cell r="P49" t="str">
            <v>Res. Lab/Offices</v>
          </cell>
          <cell r="Q49">
            <v>545000</v>
          </cell>
          <cell r="R49">
            <v>545000</v>
          </cell>
          <cell r="S49">
            <v>45.416666666666664</v>
          </cell>
          <cell r="T49">
            <v>45.416666666666664</v>
          </cell>
        </row>
        <row r="50">
          <cell r="A50">
            <v>37</v>
          </cell>
          <cell r="B50" t="str">
            <v>Arts Complex II Enhancement (P,C)</v>
          </cell>
          <cell r="C50">
            <v>100000</v>
          </cell>
          <cell r="D50">
            <v>2400000</v>
          </cell>
          <cell r="H50">
            <v>2500000</v>
          </cell>
          <cell r="I50" t="str">
            <v>* 12/2006</v>
          </cell>
          <cell r="L50" t="str">
            <v>Clge Arts Sci</v>
          </cell>
          <cell r="M50">
            <v>22216</v>
          </cell>
          <cell r="N50">
            <v>30624</v>
          </cell>
          <cell r="O50">
            <v>1.3784659704717321</v>
          </cell>
          <cell r="P50" t="str">
            <v>Lab/Off/aud</v>
          </cell>
          <cell r="Q50">
            <v>4409504</v>
          </cell>
          <cell r="R50">
            <v>5000000</v>
          </cell>
          <cell r="S50">
            <v>143.98850574712642</v>
          </cell>
          <cell r="T50">
            <v>163.27063740856843</v>
          </cell>
        </row>
        <row r="51">
          <cell r="A51">
            <v>38</v>
          </cell>
          <cell r="B51" t="str">
            <v>Career Services &amp; Experiential Learning Ctr. (P,C,E)</v>
          </cell>
          <cell r="C51">
            <v>5000000</v>
          </cell>
          <cell r="H51">
            <v>5000000</v>
          </cell>
          <cell r="I51" t="str">
            <v>* 12/2006</v>
          </cell>
          <cell r="L51" t="str">
            <v>Total Campus</v>
          </cell>
          <cell r="M51">
            <v>17750</v>
          </cell>
          <cell r="N51">
            <v>26325</v>
          </cell>
          <cell r="O51">
            <v>1.4830985915492958</v>
          </cell>
          <cell r="P51" t="str">
            <v>Off/suppt</v>
          </cell>
          <cell r="Q51">
            <v>3540204</v>
          </cell>
          <cell r="R51">
            <v>4500000</v>
          </cell>
          <cell r="S51">
            <v>134.48068376068377</v>
          </cell>
          <cell r="T51">
            <v>170.94017094017093</v>
          </cell>
        </row>
        <row r="52">
          <cell r="A52">
            <v>39</v>
          </cell>
          <cell r="B52" t="str">
            <v>Creative School Expansion (P,C,E)</v>
          </cell>
          <cell r="E52">
            <v>1500000</v>
          </cell>
          <cell r="H52">
            <v>1500000</v>
          </cell>
          <cell r="L52" t="str">
            <v>Total Campus</v>
          </cell>
          <cell r="M52">
            <v>6271</v>
          </cell>
          <cell r="N52">
            <v>9407</v>
          </cell>
          <cell r="O52">
            <v>1.5000797321001436</v>
          </cell>
          <cell r="P52" t="str">
            <v>Classroom/Office</v>
          </cell>
          <cell r="Q52">
            <v>1500000</v>
          </cell>
          <cell r="R52">
            <v>1500000</v>
          </cell>
          <cell r="S52">
            <v>159.45572446050812</v>
          </cell>
          <cell r="T52">
            <v>159.45572446050812</v>
          </cell>
        </row>
        <row r="53">
          <cell r="A53">
            <v>40</v>
          </cell>
          <cell r="B53" t="str">
            <v>Enivronmental Center (P,C,E)</v>
          </cell>
          <cell r="E53">
            <v>250000</v>
          </cell>
          <cell r="F53">
            <v>2000000</v>
          </cell>
          <cell r="G53">
            <v>250000</v>
          </cell>
          <cell r="H53">
            <v>2500000</v>
          </cell>
          <cell r="L53" t="str">
            <v>Total Campus</v>
          </cell>
          <cell r="M53">
            <v>7960</v>
          </cell>
          <cell r="N53">
            <v>11941</v>
          </cell>
          <cell r="O53">
            <v>1.5001256281407036</v>
          </cell>
          <cell r="P53" t="str">
            <v>Class/Off</v>
          </cell>
          <cell r="Q53">
            <v>1897983</v>
          </cell>
          <cell r="R53">
            <v>2500000</v>
          </cell>
          <cell r="S53">
            <v>158.9467381291349</v>
          </cell>
          <cell r="T53">
            <v>209.36269994137845</v>
          </cell>
        </row>
        <row r="54">
          <cell r="B54" t="str">
            <v>TOTAL</v>
          </cell>
          <cell r="C54">
            <v>123630474</v>
          </cell>
          <cell r="D54">
            <v>118148707</v>
          </cell>
          <cell r="E54">
            <v>102337048</v>
          </cell>
          <cell r="F54">
            <v>64069590</v>
          </cell>
          <cell r="G54">
            <v>46209795</v>
          </cell>
          <cell r="H54">
            <v>454395614</v>
          </cell>
        </row>
        <row r="57">
          <cell r="B57" t="str">
            <v>FECGP = Facility Enhancement Challenge Grant Program</v>
          </cell>
        </row>
        <row r="58">
          <cell r="B58" t="str">
            <v>*If project is a FECGP project, report only the state share and cite date that the matching requirement is expected to be received.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5-06 ver K"/>
      <sheetName val="2005-06 ver Q"/>
      <sheetName val="2005-06 ver Q&amp;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5-06 5 year by priority"/>
      <sheetName val="05-06 5 year by univ &amp; pri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>
    <tabColor indexed="10"/>
    <pageSetUpPr fitToPage="1"/>
  </sheetPr>
  <dimension ref="A1:X407"/>
  <sheetViews>
    <sheetView tabSelected="1" zoomScale="75" zoomScaleNormal="75" zoomScaleSheetLayoutView="50" workbookViewId="0" topLeftCell="A1">
      <selection activeCell="H17" sqref="H17"/>
    </sheetView>
  </sheetViews>
  <sheetFormatPr defaultColWidth="9.140625" defaultRowHeight="12.75"/>
  <cols>
    <col min="1" max="1" width="10.7109375" style="1" customWidth="1"/>
    <col min="2" max="2" width="6.00390625" style="123" customWidth="1"/>
    <col min="3" max="3" width="78.28125" style="1" customWidth="1"/>
    <col min="4" max="8" width="13.421875" style="1" customWidth="1"/>
    <col min="9" max="9" width="15.28125" style="120" customWidth="1"/>
    <col min="10" max="10" width="9.140625" style="124" customWidth="1"/>
    <col min="11" max="13" width="9.140625" style="1" customWidth="1"/>
    <col min="14" max="14" width="30.7109375" style="1" customWidth="1"/>
    <col min="15" max="16384" width="9.140625" style="1" customWidth="1"/>
  </cols>
  <sheetData>
    <row r="1" spans="1:10" ht="16.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6.5">
      <c r="A2" s="131" t="s">
        <v>1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">
      <c r="A3" s="129" t="s">
        <v>2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5">
      <c r="A4" s="129" t="s">
        <v>3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5">
      <c r="A5" s="132">
        <v>39352</v>
      </c>
      <c r="B5" s="130"/>
      <c r="C5" s="130"/>
      <c r="D5" s="130"/>
      <c r="E5" s="130"/>
      <c r="F5" s="130"/>
      <c r="G5" s="130"/>
      <c r="H5" s="130"/>
      <c r="I5" s="130"/>
      <c r="J5" s="130"/>
    </row>
    <row r="6" spans="1:10" ht="12.75" customHeight="1">
      <c r="A6" s="127"/>
      <c r="B6" s="128"/>
      <c r="C6" s="128"/>
      <c r="D6" s="128"/>
      <c r="E6" s="128"/>
      <c r="F6" s="128"/>
      <c r="G6" s="128"/>
      <c r="H6" s="128"/>
      <c r="I6" s="128"/>
      <c r="J6" s="2"/>
    </row>
    <row r="7" spans="1:10" ht="6" customHeight="1">
      <c r="A7" s="3"/>
      <c r="B7" s="4"/>
      <c r="C7" s="3"/>
      <c r="D7" s="3"/>
      <c r="E7" s="3"/>
      <c r="F7" s="3"/>
      <c r="G7" s="3"/>
      <c r="H7" s="3"/>
      <c r="I7" s="5"/>
      <c r="J7" s="2"/>
    </row>
    <row r="8" spans="1:10" ht="12.75" customHeight="1">
      <c r="A8" s="6"/>
      <c r="B8" s="6"/>
      <c r="C8" s="7"/>
      <c r="D8" s="7"/>
      <c r="E8" s="7"/>
      <c r="F8" s="7"/>
      <c r="G8" s="7"/>
      <c r="H8" s="7"/>
      <c r="I8" s="8"/>
      <c r="J8" s="6" t="s">
        <v>4</v>
      </c>
    </row>
    <row r="9" spans="1:20" ht="15">
      <c r="A9" s="9" t="s">
        <v>5</v>
      </c>
      <c r="B9" s="9" t="s">
        <v>6</v>
      </c>
      <c r="C9" s="9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9" t="s">
        <v>313</v>
      </c>
      <c r="I9" s="10" t="s">
        <v>12</v>
      </c>
      <c r="J9" s="9" t="s">
        <v>13</v>
      </c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5">
      <c r="A10" s="12"/>
      <c r="B10" s="4"/>
      <c r="C10" s="12"/>
      <c r="D10" s="3"/>
      <c r="E10" s="3"/>
      <c r="F10" s="3"/>
      <c r="G10" s="3"/>
      <c r="H10" s="3"/>
      <c r="I10" s="5"/>
      <c r="J10" s="2"/>
      <c r="K10" s="13"/>
      <c r="L10" s="13"/>
      <c r="M10" s="11"/>
      <c r="N10" s="11"/>
      <c r="O10" s="11"/>
      <c r="P10" s="11"/>
      <c r="Q10" s="11"/>
      <c r="R10" s="11"/>
      <c r="S10" s="11"/>
      <c r="T10" s="11"/>
    </row>
    <row r="11" spans="1:20" ht="15">
      <c r="A11" s="12"/>
      <c r="B11" s="4"/>
      <c r="C11" s="12"/>
      <c r="D11" s="3"/>
      <c r="E11" s="3"/>
      <c r="F11" s="3"/>
      <c r="G11" s="3"/>
      <c r="H11" s="3"/>
      <c r="I11" s="5"/>
      <c r="J11" s="2"/>
      <c r="K11" s="13"/>
      <c r="L11" s="13"/>
      <c r="M11" s="11"/>
      <c r="N11" s="11"/>
      <c r="O11" s="11"/>
      <c r="P11" s="11"/>
      <c r="Q11" s="11"/>
      <c r="R11" s="11"/>
      <c r="S11" s="11"/>
      <c r="T11" s="11"/>
    </row>
    <row r="12" spans="1:20" ht="15" customHeight="1">
      <c r="A12" s="14" t="s">
        <v>14</v>
      </c>
      <c r="B12" s="15"/>
      <c r="C12" s="16" t="s">
        <v>15</v>
      </c>
      <c r="D12" s="17">
        <v>961211</v>
      </c>
      <c r="E12" s="17" t="s">
        <v>16</v>
      </c>
      <c r="F12" s="17"/>
      <c r="G12" s="17"/>
      <c r="H12" s="17"/>
      <c r="I12" s="18">
        <f aca="true" t="shared" si="0" ref="I12:I43">SUM(D12:H12)</f>
        <v>961211</v>
      </c>
      <c r="J12" s="2">
        <v>1</v>
      </c>
      <c r="K12" s="13"/>
      <c r="L12" s="13"/>
      <c r="M12" s="11"/>
      <c r="N12" s="11"/>
      <c r="O12" s="11"/>
      <c r="P12" s="11"/>
      <c r="Q12" s="11"/>
      <c r="R12" s="11"/>
      <c r="S12" s="11"/>
      <c r="T12" s="11"/>
    </row>
    <row r="13" spans="1:20" ht="15" customHeight="1">
      <c r="A13" s="19" t="s">
        <v>17</v>
      </c>
      <c r="B13" s="20"/>
      <c r="C13" s="21" t="s">
        <v>18</v>
      </c>
      <c r="D13" s="22">
        <v>14443490</v>
      </c>
      <c r="E13" s="22"/>
      <c r="F13" s="22"/>
      <c r="G13" s="22"/>
      <c r="H13" s="22"/>
      <c r="I13" s="18">
        <f t="shared" si="0"/>
        <v>14443490</v>
      </c>
      <c r="J13" s="2">
        <v>2</v>
      </c>
      <c r="K13" s="13"/>
      <c r="L13" s="13"/>
      <c r="M13" s="11"/>
      <c r="N13" s="11"/>
      <c r="O13" s="11"/>
      <c r="P13" s="11"/>
      <c r="Q13" s="11"/>
      <c r="R13" s="11"/>
      <c r="S13" s="11"/>
      <c r="T13" s="11"/>
    </row>
    <row r="14" spans="1:20" ht="15" customHeight="1">
      <c r="A14" s="14" t="s">
        <v>19</v>
      </c>
      <c r="B14" s="15"/>
      <c r="C14" s="23" t="s">
        <v>20</v>
      </c>
      <c r="D14" s="24">
        <v>3000000</v>
      </c>
      <c r="E14" s="24" t="s">
        <v>16</v>
      </c>
      <c r="F14" s="24" t="s">
        <v>16</v>
      </c>
      <c r="G14" s="24"/>
      <c r="H14" s="25"/>
      <c r="I14" s="26">
        <f t="shared" si="0"/>
        <v>3000000</v>
      </c>
      <c r="J14" s="2">
        <v>3</v>
      </c>
      <c r="K14" s="13"/>
      <c r="L14" s="13"/>
      <c r="M14" s="11"/>
      <c r="N14" s="11"/>
      <c r="O14" s="11"/>
      <c r="P14" s="11"/>
      <c r="Q14" s="11"/>
      <c r="R14" s="11"/>
      <c r="S14" s="11"/>
      <c r="T14" s="11"/>
    </row>
    <row r="15" spans="1:20" ht="15" customHeight="1">
      <c r="A15" s="14" t="s">
        <v>21</v>
      </c>
      <c r="B15" s="27"/>
      <c r="C15" s="28" t="s">
        <v>22</v>
      </c>
      <c r="D15" s="29">
        <v>17447500</v>
      </c>
      <c r="E15" s="29">
        <v>3047500</v>
      </c>
      <c r="F15" s="29"/>
      <c r="G15" s="29"/>
      <c r="H15" s="29"/>
      <c r="I15" s="30">
        <f t="shared" si="0"/>
        <v>20495000</v>
      </c>
      <c r="J15" s="2">
        <v>4</v>
      </c>
      <c r="K15" s="13"/>
      <c r="L15" s="13"/>
      <c r="M15" s="11"/>
      <c r="N15" s="11"/>
      <c r="O15" s="11"/>
      <c r="P15" s="11"/>
      <c r="Q15" s="11"/>
      <c r="R15" s="11"/>
      <c r="S15" s="11"/>
      <c r="T15" s="11"/>
    </row>
    <row r="16" spans="1:20" ht="15" customHeight="1">
      <c r="A16" s="31" t="s">
        <v>23</v>
      </c>
      <c r="B16" s="32"/>
      <c r="C16" s="33" t="s">
        <v>24</v>
      </c>
      <c r="D16" s="34">
        <v>4875000</v>
      </c>
      <c r="E16" s="34"/>
      <c r="F16" s="34"/>
      <c r="G16" s="34"/>
      <c r="H16" s="34"/>
      <c r="I16" s="30">
        <f t="shared" si="0"/>
        <v>4875000</v>
      </c>
      <c r="J16" s="2">
        <v>5</v>
      </c>
      <c r="K16" s="13"/>
      <c r="L16" s="13"/>
      <c r="M16" s="11"/>
      <c r="N16" s="11"/>
      <c r="O16" s="11"/>
      <c r="P16" s="11"/>
      <c r="Q16" s="11"/>
      <c r="R16" s="11"/>
      <c r="S16" s="11"/>
      <c r="T16" s="11"/>
    </row>
    <row r="17" spans="1:20" ht="15" customHeight="1">
      <c r="A17" s="35" t="s">
        <v>25</v>
      </c>
      <c r="B17" s="27"/>
      <c r="C17" s="36" t="s">
        <v>26</v>
      </c>
      <c r="D17" s="37">
        <v>9000000</v>
      </c>
      <c r="E17" s="37">
        <v>3000000.4</v>
      </c>
      <c r="F17" s="37"/>
      <c r="G17" s="37"/>
      <c r="H17" s="37"/>
      <c r="I17" s="30">
        <f t="shared" si="0"/>
        <v>12000000.4</v>
      </c>
      <c r="J17" s="2">
        <v>6</v>
      </c>
      <c r="K17" s="13"/>
      <c r="L17" s="13"/>
      <c r="M17" s="11"/>
      <c r="N17" s="11"/>
      <c r="O17" s="11"/>
      <c r="P17" s="11"/>
      <c r="Q17" s="11"/>
      <c r="R17" s="11"/>
      <c r="S17" s="11"/>
      <c r="T17" s="11"/>
    </row>
    <row r="18" spans="1:20" ht="15" customHeight="1">
      <c r="A18" s="14" t="s">
        <v>21</v>
      </c>
      <c r="B18" s="27"/>
      <c r="C18" s="28" t="s">
        <v>27</v>
      </c>
      <c r="D18" s="29">
        <v>17952000</v>
      </c>
      <c r="E18" s="29">
        <v>4820000</v>
      </c>
      <c r="F18" s="29"/>
      <c r="G18" s="29"/>
      <c r="H18" s="29"/>
      <c r="I18" s="30">
        <f t="shared" si="0"/>
        <v>22772000</v>
      </c>
      <c r="J18" s="2">
        <v>7</v>
      </c>
      <c r="K18" s="13"/>
      <c r="L18" s="13"/>
      <c r="M18" s="11"/>
      <c r="N18" s="11"/>
      <c r="O18" s="11"/>
      <c r="P18" s="11"/>
      <c r="Q18" s="11"/>
      <c r="R18" s="11"/>
      <c r="S18" s="11"/>
      <c r="T18" s="11"/>
    </row>
    <row r="19" spans="1:20" ht="15" customHeight="1">
      <c r="A19" s="35" t="s">
        <v>25</v>
      </c>
      <c r="B19" s="27"/>
      <c r="C19" s="36" t="s">
        <v>28</v>
      </c>
      <c r="D19" s="37">
        <v>6000000</v>
      </c>
      <c r="E19" s="37"/>
      <c r="F19" s="37"/>
      <c r="G19" s="37"/>
      <c r="H19" s="37"/>
      <c r="I19" s="30">
        <f t="shared" si="0"/>
        <v>6000000</v>
      </c>
      <c r="J19" s="2">
        <v>8</v>
      </c>
      <c r="K19" s="13"/>
      <c r="L19" s="13"/>
      <c r="M19" s="11"/>
      <c r="N19" s="11"/>
      <c r="O19" s="11"/>
      <c r="P19" s="11"/>
      <c r="Q19" s="11"/>
      <c r="R19" s="11"/>
      <c r="S19" s="11"/>
      <c r="T19" s="11"/>
    </row>
    <row r="20" spans="1:20" ht="15" customHeight="1">
      <c r="A20" s="19" t="s">
        <v>17</v>
      </c>
      <c r="B20" s="20"/>
      <c r="C20" s="38" t="s">
        <v>29</v>
      </c>
      <c r="D20" s="22">
        <v>15668065</v>
      </c>
      <c r="E20" s="22">
        <v>6714084</v>
      </c>
      <c r="F20" s="22" t="s">
        <v>16</v>
      </c>
      <c r="G20" s="22"/>
      <c r="H20" s="22"/>
      <c r="I20" s="18">
        <f t="shared" si="0"/>
        <v>22382149</v>
      </c>
      <c r="J20" s="2">
        <v>9</v>
      </c>
      <c r="K20" s="13"/>
      <c r="L20" s="13"/>
      <c r="M20" s="11"/>
      <c r="N20" s="11"/>
      <c r="O20" s="11"/>
      <c r="P20" s="11"/>
      <c r="Q20" s="11"/>
      <c r="R20" s="11"/>
      <c r="S20" s="11"/>
      <c r="T20" s="11"/>
    </row>
    <row r="21" spans="1:20" ht="15" customHeight="1">
      <c r="A21" s="39" t="s">
        <v>30</v>
      </c>
      <c r="B21" s="40"/>
      <c r="C21" s="41" t="s">
        <v>31</v>
      </c>
      <c r="D21" s="42">
        <v>19564996.687500007</v>
      </c>
      <c r="E21" s="42"/>
      <c r="F21" s="42"/>
      <c r="G21" s="42"/>
      <c r="H21" s="43"/>
      <c r="I21" s="26">
        <f t="shared" si="0"/>
        <v>19564996.687500007</v>
      </c>
      <c r="J21" s="2">
        <v>10</v>
      </c>
      <c r="K21" s="13"/>
      <c r="L21" s="13"/>
      <c r="M21" s="11"/>
      <c r="N21" s="11"/>
      <c r="O21" s="11"/>
      <c r="P21" s="11"/>
      <c r="Q21" s="11"/>
      <c r="R21" s="11"/>
      <c r="S21" s="11"/>
      <c r="T21" s="11"/>
    </row>
    <row r="22" spans="1:20" ht="15" customHeight="1">
      <c r="A22" s="35" t="s">
        <v>25</v>
      </c>
      <c r="B22" s="27"/>
      <c r="C22" s="36" t="s">
        <v>32</v>
      </c>
      <c r="D22" s="37">
        <v>6999999.51</v>
      </c>
      <c r="E22" s="37"/>
      <c r="F22" s="37"/>
      <c r="G22" s="37"/>
      <c r="H22" s="37"/>
      <c r="I22" s="30">
        <f t="shared" si="0"/>
        <v>6999999.51</v>
      </c>
      <c r="J22" s="2">
        <v>11</v>
      </c>
      <c r="K22" s="13"/>
      <c r="L22" s="13"/>
      <c r="M22" s="11"/>
      <c r="N22" s="11"/>
      <c r="O22" s="11"/>
      <c r="P22" s="11"/>
      <c r="Q22" s="11"/>
      <c r="R22" s="11"/>
      <c r="S22" s="11"/>
      <c r="T22" s="11"/>
    </row>
    <row r="23" spans="1:20" ht="15" customHeight="1">
      <c r="A23" s="14" t="s">
        <v>21</v>
      </c>
      <c r="B23" s="27"/>
      <c r="C23" s="28" t="s">
        <v>33</v>
      </c>
      <c r="D23" s="29">
        <v>18546000</v>
      </c>
      <c r="E23" s="29">
        <v>5504000</v>
      </c>
      <c r="F23" s="29"/>
      <c r="G23" s="29"/>
      <c r="H23" s="29"/>
      <c r="I23" s="30">
        <f t="shared" si="0"/>
        <v>24050000</v>
      </c>
      <c r="J23" s="2">
        <v>12</v>
      </c>
      <c r="K23" s="13"/>
      <c r="L23" s="13"/>
      <c r="M23" s="11"/>
      <c r="N23" s="11"/>
      <c r="O23" s="11"/>
      <c r="P23" s="11"/>
      <c r="Q23" s="11"/>
      <c r="R23" s="11"/>
      <c r="S23" s="11"/>
      <c r="T23" s="11"/>
    </row>
    <row r="24" spans="1:20" ht="15" customHeight="1">
      <c r="A24" s="39" t="s">
        <v>30</v>
      </c>
      <c r="B24" s="40"/>
      <c r="C24" s="41" t="s">
        <v>34</v>
      </c>
      <c r="D24" s="42">
        <v>15978406</v>
      </c>
      <c r="E24" s="42">
        <v>10659418.52</v>
      </c>
      <c r="F24" s="42"/>
      <c r="G24" s="42"/>
      <c r="H24" s="43"/>
      <c r="I24" s="26">
        <f t="shared" si="0"/>
        <v>26637824.52</v>
      </c>
      <c r="J24" s="2">
        <v>13</v>
      </c>
      <c r="K24" s="13"/>
      <c r="L24" s="13"/>
      <c r="M24" s="11"/>
      <c r="N24" s="11"/>
      <c r="O24" s="11"/>
      <c r="P24" s="11"/>
      <c r="Q24" s="11"/>
      <c r="R24" s="11"/>
      <c r="S24" s="11"/>
      <c r="T24" s="11"/>
    </row>
    <row r="25" spans="1:20" ht="15" customHeight="1">
      <c r="A25" s="31" t="s">
        <v>23</v>
      </c>
      <c r="B25" s="32"/>
      <c r="C25" s="33" t="s">
        <v>35</v>
      </c>
      <c r="D25" s="34">
        <v>4924767</v>
      </c>
      <c r="E25" s="34">
        <v>2503982</v>
      </c>
      <c r="F25" s="34"/>
      <c r="G25" s="34"/>
      <c r="H25" s="34"/>
      <c r="I25" s="30">
        <f t="shared" si="0"/>
        <v>7428749</v>
      </c>
      <c r="J25" s="2">
        <v>14</v>
      </c>
      <c r="K25" s="13"/>
      <c r="L25" s="13"/>
      <c r="M25" s="11"/>
      <c r="N25" s="11"/>
      <c r="O25" s="11"/>
      <c r="P25" s="11"/>
      <c r="Q25" s="11"/>
      <c r="R25" s="11"/>
      <c r="S25" s="11"/>
      <c r="T25" s="11"/>
    </row>
    <row r="26" spans="1:20" ht="15" customHeight="1">
      <c r="A26" s="39" t="s">
        <v>36</v>
      </c>
      <c r="B26" s="27"/>
      <c r="C26" s="36" t="s">
        <v>37</v>
      </c>
      <c r="D26" s="29">
        <v>2960430</v>
      </c>
      <c r="E26" s="29"/>
      <c r="F26" s="29"/>
      <c r="G26" s="29"/>
      <c r="H26" s="29"/>
      <c r="I26" s="30">
        <f t="shared" si="0"/>
        <v>2960430</v>
      </c>
      <c r="J26" s="44">
        <v>15</v>
      </c>
      <c r="K26" s="13"/>
      <c r="L26" s="13"/>
      <c r="M26" s="11"/>
      <c r="N26" s="11"/>
      <c r="O26" s="11"/>
      <c r="P26" s="11"/>
      <c r="Q26" s="11"/>
      <c r="R26" s="11"/>
      <c r="S26" s="11"/>
      <c r="T26" s="11"/>
    </row>
    <row r="27" spans="1:20" ht="15" customHeight="1">
      <c r="A27" s="14" t="s">
        <v>19</v>
      </c>
      <c r="B27" s="15"/>
      <c r="C27" s="16" t="s">
        <v>38</v>
      </c>
      <c r="D27" s="45">
        <v>10000000</v>
      </c>
      <c r="E27" s="45" t="s">
        <v>16</v>
      </c>
      <c r="F27" s="45"/>
      <c r="G27" s="45"/>
      <c r="H27" s="17"/>
      <c r="I27" s="26">
        <f t="shared" si="0"/>
        <v>10000000</v>
      </c>
      <c r="J27" s="44">
        <v>16</v>
      </c>
      <c r="K27" s="13"/>
      <c r="L27" s="13"/>
      <c r="M27" s="11"/>
      <c r="N27" s="11"/>
      <c r="O27" s="11"/>
      <c r="P27" s="11"/>
      <c r="Q27" s="11"/>
      <c r="R27" s="11"/>
      <c r="S27" s="11"/>
      <c r="T27" s="11"/>
    </row>
    <row r="28" spans="1:20" ht="15" customHeight="1">
      <c r="A28" s="39" t="s">
        <v>36</v>
      </c>
      <c r="B28" s="46"/>
      <c r="C28" s="36" t="s">
        <v>39</v>
      </c>
      <c r="D28" s="29">
        <v>2950000</v>
      </c>
      <c r="E28" s="29"/>
      <c r="F28" s="29"/>
      <c r="G28" s="29"/>
      <c r="H28" s="29"/>
      <c r="I28" s="30">
        <f t="shared" si="0"/>
        <v>2950000</v>
      </c>
      <c r="J28" s="44">
        <v>17</v>
      </c>
      <c r="K28" s="13"/>
      <c r="L28" s="13"/>
      <c r="M28" s="11"/>
      <c r="N28" s="11"/>
      <c r="O28" s="11"/>
      <c r="P28" s="11"/>
      <c r="Q28" s="11"/>
      <c r="R28" s="11"/>
      <c r="S28" s="11"/>
      <c r="T28" s="11"/>
    </row>
    <row r="29" spans="1:20" ht="15" customHeight="1">
      <c r="A29" s="39" t="s">
        <v>36</v>
      </c>
      <c r="B29" s="47"/>
      <c r="C29" s="36" t="s">
        <v>40</v>
      </c>
      <c r="D29" s="29">
        <v>7000000</v>
      </c>
      <c r="E29" s="29"/>
      <c r="F29" s="29"/>
      <c r="G29" s="29"/>
      <c r="H29" s="29"/>
      <c r="I29" s="30">
        <f t="shared" si="0"/>
        <v>7000000</v>
      </c>
      <c r="J29" s="44">
        <v>18</v>
      </c>
      <c r="K29" s="13"/>
      <c r="L29" s="13"/>
      <c r="M29" s="11"/>
      <c r="N29" s="11"/>
      <c r="O29" s="11"/>
      <c r="P29" s="11"/>
      <c r="Q29" s="11"/>
      <c r="R29" s="11"/>
      <c r="S29" s="11"/>
      <c r="T29" s="11"/>
    </row>
    <row r="30" spans="1:20" ht="15" customHeight="1">
      <c r="A30" s="14" t="s">
        <v>19</v>
      </c>
      <c r="B30" s="15"/>
      <c r="C30" s="16" t="s">
        <v>41</v>
      </c>
      <c r="D30" s="45">
        <v>26000000</v>
      </c>
      <c r="E30" s="45">
        <v>3200000</v>
      </c>
      <c r="F30" s="45" t="s">
        <v>16</v>
      </c>
      <c r="G30" s="45"/>
      <c r="H30" s="17"/>
      <c r="I30" s="26">
        <f t="shared" si="0"/>
        <v>29200000</v>
      </c>
      <c r="J30" s="44">
        <v>19</v>
      </c>
      <c r="K30" s="13"/>
      <c r="L30" s="13"/>
      <c r="M30" s="11"/>
      <c r="N30" s="11"/>
      <c r="O30" s="11"/>
      <c r="P30" s="11"/>
      <c r="Q30" s="11"/>
      <c r="R30" s="11"/>
      <c r="S30" s="11"/>
      <c r="T30" s="11"/>
    </row>
    <row r="31" spans="1:20" ht="15" customHeight="1">
      <c r="A31" s="19" t="s">
        <v>17</v>
      </c>
      <c r="B31" s="20"/>
      <c r="C31" s="21" t="s">
        <v>42</v>
      </c>
      <c r="D31" s="22">
        <v>15000000</v>
      </c>
      <c r="E31" s="22">
        <v>16000000</v>
      </c>
      <c r="F31" s="22">
        <v>17000000</v>
      </c>
      <c r="G31" s="22">
        <v>17000000</v>
      </c>
      <c r="H31" s="22">
        <v>18000000</v>
      </c>
      <c r="I31" s="18">
        <f t="shared" si="0"/>
        <v>83000000</v>
      </c>
      <c r="J31" s="44">
        <v>20</v>
      </c>
      <c r="K31" s="13"/>
      <c r="L31" s="13"/>
      <c r="M31" s="11"/>
      <c r="N31" s="11"/>
      <c r="O31" s="11"/>
      <c r="P31" s="11"/>
      <c r="Q31" s="11"/>
      <c r="R31" s="11"/>
      <c r="S31" s="11"/>
      <c r="T31" s="11"/>
    </row>
    <row r="32" spans="1:20" ht="15" customHeight="1">
      <c r="A32" s="14" t="s">
        <v>19</v>
      </c>
      <c r="B32" s="15"/>
      <c r="C32" s="23" t="s">
        <v>43</v>
      </c>
      <c r="D32" s="24">
        <v>8500000</v>
      </c>
      <c r="E32" s="24">
        <v>10500000</v>
      </c>
      <c r="F32" s="24">
        <v>10500000</v>
      </c>
      <c r="G32" s="24">
        <v>12500000</v>
      </c>
      <c r="H32" s="25">
        <v>12500000</v>
      </c>
      <c r="I32" s="26">
        <f t="shared" si="0"/>
        <v>54500000</v>
      </c>
      <c r="J32" s="44">
        <v>21</v>
      </c>
      <c r="K32" s="13"/>
      <c r="L32" s="13"/>
      <c r="M32" s="11"/>
      <c r="N32" s="11"/>
      <c r="O32" s="11"/>
      <c r="P32" s="11"/>
      <c r="Q32" s="11"/>
      <c r="R32" s="11"/>
      <c r="S32" s="11"/>
      <c r="T32" s="11"/>
    </row>
    <row r="33" spans="1:20" ht="15" customHeight="1">
      <c r="A33" s="39" t="s">
        <v>36</v>
      </c>
      <c r="B33" s="47"/>
      <c r="C33" s="36" t="s">
        <v>44</v>
      </c>
      <c r="D33" s="29">
        <v>5000000</v>
      </c>
      <c r="E33" s="29">
        <v>5000000</v>
      </c>
      <c r="F33" s="29">
        <v>5000000</v>
      </c>
      <c r="G33" s="29"/>
      <c r="H33" s="29"/>
      <c r="I33" s="30">
        <f t="shared" si="0"/>
        <v>15000000</v>
      </c>
      <c r="J33" s="44">
        <v>22</v>
      </c>
      <c r="K33" s="13"/>
      <c r="L33" s="13"/>
      <c r="M33" s="11"/>
      <c r="N33" s="11"/>
      <c r="O33" s="11"/>
      <c r="P33" s="11"/>
      <c r="Q33" s="11"/>
      <c r="R33" s="11"/>
      <c r="S33" s="11"/>
      <c r="T33" s="11"/>
    </row>
    <row r="34" spans="1:20" ht="15" customHeight="1">
      <c r="A34" s="39" t="s">
        <v>30</v>
      </c>
      <c r="B34" s="40"/>
      <c r="C34" s="48" t="s">
        <v>45</v>
      </c>
      <c r="D34" s="26">
        <v>800000</v>
      </c>
      <c r="E34" s="26">
        <v>800000</v>
      </c>
      <c r="F34" s="26">
        <v>800000</v>
      </c>
      <c r="G34" s="26">
        <v>2500000</v>
      </c>
      <c r="H34" s="43">
        <v>2500000</v>
      </c>
      <c r="I34" s="26">
        <f t="shared" si="0"/>
        <v>7400000</v>
      </c>
      <c r="J34" s="44">
        <v>23</v>
      </c>
      <c r="K34" s="13"/>
      <c r="L34" s="13"/>
      <c r="M34" s="11"/>
      <c r="N34" s="11"/>
      <c r="O34" s="11"/>
      <c r="P34" s="11"/>
      <c r="Q34" s="11"/>
      <c r="R34" s="11"/>
      <c r="S34" s="11"/>
      <c r="T34" s="11"/>
    </row>
    <row r="35" spans="1:20" ht="15" customHeight="1">
      <c r="A35" s="39" t="s">
        <v>30</v>
      </c>
      <c r="B35" s="40"/>
      <c r="C35" s="49" t="s">
        <v>46</v>
      </c>
      <c r="D35" s="26">
        <v>1500000</v>
      </c>
      <c r="E35" s="26">
        <v>1500000</v>
      </c>
      <c r="F35" s="26">
        <v>1500000</v>
      </c>
      <c r="G35" s="26">
        <v>1500000</v>
      </c>
      <c r="H35" s="26">
        <v>1500000</v>
      </c>
      <c r="I35" s="26">
        <f t="shared" si="0"/>
        <v>7500000</v>
      </c>
      <c r="J35" s="44">
        <v>24</v>
      </c>
      <c r="K35" s="13"/>
      <c r="L35" s="13"/>
      <c r="M35" s="11"/>
      <c r="N35" s="11"/>
      <c r="O35" s="11"/>
      <c r="P35" s="11"/>
      <c r="Q35" s="11"/>
      <c r="R35" s="11"/>
      <c r="S35" s="11"/>
      <c r="T35" s="11"/>
    </row>
    <row r="36" spans="1:20" ht="15" customHeight="1">
      <c r="A36" s="39" t="s">
        <v>30</v>
      </c>
      <c r="B36" s="40"/>
      <c r="C36" s="41" t="s">
        <v>47</v>
      </c>
      <c r="D36" s="42">
        <v>10000000</v>
      </c>
      <c r="E36" s="42">
        <v>10000000</v>
      </c>
      <c r="F36" s="42">
        <v>12000000</v>
      </c>
      <c r="G36" s="42">
        <v>14000000</v>
      </c>
      <c r="H36" s="43">
        <v>14000000</v>
      </c>
      <c r="I36" s="26">
        <f t="shared" si="0"/>
        <v>60000000</v>
      </c>
      <c r="J36" s="44">
        <v>25</v>
      </c>
      <c r="K36" s="13"/>
      <c r="L36" s="13"/>
      <c r="M36" s="11"/>
      <c r="N36" s="11"/>
      <c r="O36" s="11"/>
      <c r="P36" s="11"/>
      <c r="Q36" s="11"/>
      <c r="R36" s="11"/>
      <c r="S36" s="11"/>
      <c r="T36" s="11"/>
    </row>
    <row r="37" spans="1:20" ht="15" customHeight="1">
      <c r="A37" s="14" t="s">
        <v>21</v>
      </c>
      <c r="B37" s="27"/>
      <c r="C37" s="28" t="s">
        <v>48</v>
      </c>
      <c r="D37" s="29">
        <v>7865000</v>
      </c>
      <c r="E37" s="29">
        <v>3965000</v>
      </c>
      <c r="F37" s="29">
        <v>3965000</v>
      </c>
      <c r="G37" s="29">
        <v>3965000</v>
      </c>
      <c r="H37" s="29">
        <v>3965000</v>
      </c>
      <c r="I37" s="30">
        <f t="shared" si="0"/>
        <v>23725000</v>
      </c>
      <c r="J37" s="44">
        <v>26</v>
      </c>
      <c r="K37" s="13"/>
      <c r="L37" s="13"/>
      <c r="M37" s="11"/>
      <c r="N37" s="11"/>
      <c r="O37" s="11"/>
      <c r="P37" s="11"/>
      <c r="Q37" s="11"/>
      <c r="R37" s="11"/>
      <c r="S37" s="11"/>
      <c r="T37" s="11"/>
    </row>
    <row r="38" spans="1:20" ht="15" customHeight="1">
      <c r="A38" s="14" t="s">
        <v>49</v>
      </c>
      <c r="B38" s="27"/>
      <c r="C38" s="36" t="s">
        <v>50</v>
      </c>
      <c r="D38" s="29">
        <v>5000000</v>
      </c>
      <c r="E38" s="29">
        <v>5250000</v>
      </c>
      <c r="F38" s="29">
        <v>5500000</v>
      </c>
      <c r="G38" s="29">
        <v>5750000</v>
      </c>
      <c r="H38" s="29">
        <v>6000000</v>
      </c>
      <c r="I38" s="50">
        <f t="shared" si="0"/>
        <v>27500000</v>
      </c>
      <c r="J38" s="44">
        <v>27</v>
      </c>
      <c r="K38" s="13"/>
      <c r="L38" s="13"/>
      <c r="M38" s="11"/>
      <c r="N38" s="11"/>
      <c r="O38" s="11"/>
      <c r="P38" s="11"/>
      <c r="Q38" s="11"/>
      <c r="R38" s="11"/>
      <c r="S38" s="11"/>
      <c r="T38" s="11"/>
    </row>
    <row r="39" spans="1:20" ht="15" customHeight="1">
      <c r="A39" s="31" t="s">
        <v>23</v>
      </c>
      <c r="B39" s="32"/>
      <c r="C39" s="33" t="s">
        <v>51</v>
      </c>
      <c r="D39" s="34">
        <v>12500000</v>
      </c>
      <c r="E39" s="34">
        <v>14000000</v>
      </c>
      <c r="F39" s="34">
        <v>14000000</v>
      </c>
      <c r="G39" s="34">
        <v>14000000</v>
      </c>
      <c r="H39" s="34">
        <v>14000000</v>
      </c>
      <c r="I39" s="30">
        <f t="shared" si="0"/>
        <v>68500000</v>
      </c>
      <c r="J39" s="2">
        <v>28</v>
      </c>
      <c r="K39" s="13"/>
      <c r="L39" s="13"/>
      <c r="M39" s="11"/>
      <c r="N39" s="11"/>
      <c r="O39" s="11"/>
      <c r="P39" s="11"/>
      <c r="Q39" s="11"/>
      <c r="R39" s="11"/>
      <c r="S39" s="11"/>
      <c r="T39" s="11"/>
    </row>
    <row r="40" spans="1:20" ht="15" customHeight="1">
      <c r="A40" s="35" t="s">
        <v>25</v>
      </c>
      <c r="B40" s="27"/>
      <c r="C40" s="36" t="s">
        <v>52</v>
      </c>
      <c r="D40" s="37">
        <v>10500000</v>
      </c>
      <c r="E40" s="37">
        <v>10500000</v>
      </c>
      <c r="F40" s="37">
        <v>10500000</v>
      </c>
      <c r="G40" s="37">
        <v>10500000</v>
      </c>
      <c r="H40" s="37">
        <v>10500000</v>
      </c>
      <c r="I40" s="30">
        <f t="shared" si="0"/>
        <v>52500000</v>
      </c>
      <c r="J40" s="2">
        <v>29</v>
      </c>
      <c r="K40" s="13"/>
      <c r="L40" s="13"/>
      <c r="M40" s="11"/>
      <c r="N40" s="11"/>
      <c r="O40" s="11"/>
      <c r="P40" s="11"/>
      <c r="Q40" s="11"/>
      <c r="R40" s="11"/>
      <c r="S40" s="11"/>
      <c r="T40" s="11"/>
    </row>
    <row r="41" spans="1:20" ht="15" customHeight="1">
      <c r="A41" s="39" t="s">
        <v>53</v>
      </c>
      <c r="B41" s="27"/>
      <c r="C41" s="36" t="s">
        <v>54</v>
      </c>
      <c r="D41" s="29">
        <v>6000000</v>
      </c>
      <c r="E41" s="29">
        <v>6000000</v>
      </c>
      <c r="F41" s="29">
        <v>6000000</v>
      </c>
      <c r="G41" s="29">
        <v>6000000</v>
      </c>
      <c r="H41" s="29">
        <v>6000000</v>
      </c>
      <c r="I41" s="50">
        <f t="shared" si="0"/>
        <v>30000000</v>
      </c>
      <c r="J41" s="2">
        <v>30</v>
      </c>
      <c r="K41" s="13"/>
      <c r="L41" s="13"/>
      <c r="M41" s="11"/>
      <c r="N41" s="11"/>
      <c r="O41" s="11"/>
      <c r="P41" s="11"/>
      <c r="Q41" s="11"/>
      <c r="R41" s="11"/>
      <c r="S41" s="11"/>
      <c r="T41" s="11"/>
    </row>
    <row r="42" spans="1:20" ht="15" customHeight="1">
      <c r="A42" s="39" t="s">
        <v>55</v>
      </c>
      <c r="B42" s="27"/>
      <c r="C42" s="36" t="s">
        <v>56</v>
      </c>
      <c r="D42" s="37">
        <v>5000000</v>
      </c>
      <c r="E42" s="37">
        <v>7000000</v>
      </c>
      <c r="F42" s="37">
        <v>7000000</v>
      </c>
      <c r="G42" s="37">
        <v>7000000</v>
      </c>
      <c r="H42" s="37">
        <v>7000000</v>
      </c>
      <c r="I42" s="30">
        <f t="shared" si="0"/>
        <v>33000000</v>
      </c>
      <c r="J42" s="2">
        <v>31</v>
      </c>
      <c r="K42" s="13"/>
      <c r="L42" s="13"/>
      <c r="M42" s="11"/>
      <c r="N42" s="11"/>
      <c r="O42" s="11"/>
      <c r="P42" s="11"/>
      <c r="Q42" s="11"/>
      <c r="R42" s="11"/>
      <c r="S42" s="11"/>
      <c r="T42" s="11"/>
    </row>
    <row r="43" spans="1:20" ht="15" customHeight="1">
      <c r="A43" s="14" t="s">
        <v>14</v>
      </c>
      <c r="B43" s="15"/>
      <c r="C43" s="16" t="s">
        <v>57</v>
      </c>
      <c r="D43" s="17">
        <v>4400000</v>
      </c>
      <c r="E43" s="17">
        <v>3800000</v>
      </c>
      <c r="F43" s="17">
        <v>3900000</v>
      </c>
      <c r="G43" s="17">
        <v>4000000</v>
      </c>
      <c r="H43" s="17">
        <v>4000000</v>
      </c>
      <c r="I43" s="18">
        <f t="shared" si="0"/>
        <v>20100000</v>
      </c>
      <c r="J43" s="2">
        <v>32</v>
      </c>
      <c r="K43" s="13"/>
      <c r="L43" s="13"/>
      <c r="M43" s="11"/>
      <c r="N43" s="11"/>
      <c r="O43" s="11"/>
      <c r="P43" s="11"/>
      <c r="Q43" s="11"/>
      <c r="R43" s="11"/>
      <c r="S43" s="11"/>
      <c r="T43" s="11"/>
    </row>
    <row r="44" spans="1:20" ht="15" customHeight="1">
      <c r="A44" s="14" t="s">
        <v>49</v>
      </c>
      <c r="B44" s="27"/>
      <c r="C44" s="36" t="s">
        <v>58</v>
      </c>
      <c r="D44" s="29">
        <v>726000</v>
      </c>
      <c r="E44" s="29">
        <v>7400000</v>
      </c>
      <c r="F44" s="29"/>
      <c r="G44" s="51"/>
      <c r="H44" s="29"/>
      <c r="I44" s="50">
        <f aca="true" t="shared" si="1" ref="I44:I75">SUM(D44:H44)</f>
        <v>8126000</v>
      </c>
      <c r="J44" s="2">
        <v>33</v>
      </c>
      <c r="K44" s="13"/>
      <c r="L44" s="13"/>
      <c r="M44" s="11"/>
      <c r="N44" s="11"/>
      <c r="O44" s="11"/>
      <c r="P44" s="11"/>
      <c r="Q44" s="11"/>
      <c r="R44" s="11"/>
      <c r="S44" s="11"/>
      <c r="T44" s="11"/>
    </row>
    <row r="45" spans="1:20" ht="15" customHeight="1">
      <c r="A45" s="14" t="s">
        <v>14</v>
      </c>
      <c r="B45" s="15"/>
      <c r="C45" s="16" t="s">
        <v>59</v>
      </c>
      <c r="D45" s="17">
        <v>1100000</v>
      </c>
      <c r="E45" s="17"/>
      <c r="F45" s="17"/>
      <c r="G45" s="17"/>
      <c r="H45" s="17"/>
      <c r="I45" s="18">
        <f t="shared" si="1"/>
        <v>1100000</v>
      </c>
      <c r="J45" s="2">
        <v>34</v>
      </c>
      <c r="K45" s="13"/>
      <c r="L45" s="13"/>
      <c r="M45" s="11"/>
      <c r="N45" s="11"/>
      <c r="O45" s="11"/>
      <c r="P45" s="11"/>
      <c r="Q45" s="11"/>
      <c r="R45" s="11"/>
      <c r="S45" s="11"/>
      <c r="T45" s="11"/>
    </row>
    <row r="46" spans="1:20" ht="15" customHeight="1">
      <c r="A46" s="39" t="s">
        <v>55</v>
      </c>
      <c r="B46" s="27"/>
      <c r="C46" s="36" t="s">
        <v>60</v>
      </c>
      <c r="D46" s="29">
        <v>5000000</v>
      </c>
      <c r="E46" s="29"/>
      <c r="F46" s="29"/>
      <c r="G46" s="29"/>
      <c r="H46" s="29"/>
      <c r="I46" s="30">
        <f t="shared" si="1"/>
        <v>5000000</v>
      </c>
      <c r="J46" s="2">
        <v>35</v>
      </c>
      <c r="K46" s="13"/>
      <c r="L46" s="13"/>
      <c r="M46" s="11"/>
      <c r="N46" s="11"/>
      <c r="O46" s="11"/>
      <c r="P46" s="11"/>
      <c r="Q46" s="11"/>
      <c r="R46" s="11"/>
      <c r="S46" s="11"/>
      <c r="T46" s="11"/>
    </row>
    <row r="47" spans="1:20" ht="15" customHeight="1">
      <c r="A47" s="39" t="s">
        <v>53</v>
      </c>
      <c r="B47" s="27"/>
      <c r="C47" s="52" t="s">
        <v>61</v>
      </c>
      <c r="D47" s="29">
        <v>15000000</v>
      </c>
      <c r="E47" s="29">
        <v>14000000</v>
      </c>
      <c r="F47" s="29" t="s">
        <v>16</v>
      </c>
      <c r="G47" s="29"/>
      <c r="H47" s="29"/>
      <c r="I47" s="50">
        <f t="shared" si="1"/>
        <v>29000000</v>
      </c>
      <c r="J47" s="2">
        <v>36</v>
      </c>
      <c r="K47" s="13"/>
      <c r="L47" s="13"/>
      <c r="M47" s="11"/>
      <c r="N47" s="11"/>
      <c r="O47" s="11"/>
      <c r="P47" s="11"/>
      <c r="Q47" s="11"/>
      <c r="R47" s="11"/>
      <c r="S47" s="11"/>
      <c r="T47" s="11"/>
    </row>
    <row r="48" spans="1:20" ht="15" customHeight="1">
      <c r="A48" s="31" t="s">
        <v>23</v>
      </c>
      <c r="B48" s="32"/>
      <c r="C48" s="33" t="s">
        <v>62</v>
      </c>
      <c r="D48" s="34">
        <v>27998432</v>
      </c>
      <c r="E48" s="34">
        <v>2775272</v>
      </c>
      <c r="F48" s="34"/>
      <c r="G48" s="34"/>
      <c r="H48" s="34"/>
      <c r="I48" s="30">
        <f t="shared" si="1"/>
        <v>30773704</v>
      </c>
      <c r="J48" s="2">
        <v>37</v>
      </c>
      <c r="K48" s="13"/>
      <c r="L48" s="13"/>
      <c r="M48" s="11"/>
      <c r="N48" s="11"/>
      <c r="O48" s="11"/>
      <c r="P48" s="11"/>
      <c r="Q48" s="11"/>
      <c r="R48" s="11"/>
      <c r="S48" s="11"/>
      <c r="T48" s="11"/>
    </row>
    <row r="49" spans="1:20" ht="15" customHeight="1">
      <c r="A49" s="39" t="s">
        <v>55</v>
      </c>
      <c r="B49" s="27"/>
      <c r="C49" s="36" t="s">
        <v>63</v>
      </c>
      <c r="D49" s="37">
        <v>20000000</v>
      </c>
      <c r="E49" s="29">
        <v>4000000</v>
      </c>
      <c r="F49" s="29" t="s">
        <v>16</v>
      </c>
      <c r="G49" s="29"/>
      <c r="H49" s="29"/>
      <c r="I49" s="30">
        <f t="shared" si="1"/>
        <v>24000000</v>
      </c>
      <c r="J49" s="2">
        <v>38</v>
      </c>
      <c r="K49" s="13"/>
      <c r="L49" s="13"/>
      <c r="M49" s="11"/>
      <c r="N49" s="11"/>
      <c r="O49" s="11"/>
      <c r="P49" s="11"/>
      <c r="Q49" s="11"/>
      <c r="R49" s="11"/>
      <c r="S49" s="11"/>
      <c r="T49" s="11"/>
    </row>
    <row r="50" spans="1:20" ht="15" customHeight="1">
      <c r="A50" s="19" t="s">
        <v>17</v>
      </c>
      <c r="B50" s="20"/>
      <c r="C50" s="21" t="s">
        <v>64</v>
      </c>
      <c r="D50" s="22">
        <v>24007500</v>
      </c>
      <c r="E50" s="22">
        <v>37992500</v>
      </c>
      <c r="F50" s="22">
        <v>3900000</v>
      </c>
      <c r="G50" s="22"/>
      <c r="H50" s="22"/>
      <c r="I50" s="18">
        <f t="shared" si="1"/>
        <v>65900000</v>
      </c>
      <c r="J50" s="2">
        <v>39</v>
      </c>
      <c r="K50" s="13"/>
      <c r="L50" s="13"/>
      <c r="M50" s="11"/>
      <c r="N50" s="11"/>
      <c r="O50" s="11"/>
      <c r="P50" s="11"/>
      <c r="Q50" s="11"/>
      <c r="R50" s="11"/>
      <c r="S50" s="11"/>
      <c r="T50" s="11"/>
    </row>
    <row r="51" spans="1:20" ht="15" customHeight="1">
      <c r="A51" s="39" t="s">
        <v>30</v>
      </c>
      <c r="B51" s="40"/>
      <c r="C51" s="41" t="s">
        <v>65</v>
      </c>
      <c r="D51" s="42">
        <v>20451882</v>
      </c>
      <c r="E51" s="42">
        <v>20085915</v>
      </c>
      <c r="F51" s="42">
        <v>19816270</v>
      </c>
      <c r="G51" s="42"/>
      <c r="H51" s="43"/>
      <c r="I51" s="26">
        <f t="shared" si="1"/>
        <v>60354067</v>
      </c>
      <c r="J51" s="2">
        <v>40</v>
      </c>
      <c r="K51" s="13"/>
      <c r="L51" s="13"/>
      <c r="M51" s="11"/>
      <c r="N51" s="11"/>
      <c r="O51" s="11"/>
      <c r="P51" s="11"/>
      <c r="Q51" s="11"/>
      <c r="R51" s="11"/>
      <c r="S51" s="11"/>
      <c r="T51" s="11"/>
    </row>
    <row r="52" spans="1:20" ht="15" customHeight="1">
      <c r="A52" s="14" t="s">
        <v>21</v>
      </c>
      <c r="B52" s="27"/>
      <c r="C52" s="28" t="s">
        <v>66</v>
      </c>
      <c r="D52" s="29"/>
      <c r="E52" s="29">
        <v>2000000</v>
      </c>
      <c r="F52" s="29">
        <v>2000000</v>
      </c>
      <c r="G52" s="29">
        <v>2000000</v>
      </c>
      <c r="H52" s="29">
        <v>2000000</v>
      </c>
      <c r="I52" s="30">
        <f t="shared" si="1"/>
        <v>8000000</v>
      </c>
      <c r="J52" s="2">
        <v>41</v>
      </c>
      <c r="K52" s="13"/>
      <c r="L52" s="13"/>
      <c r="M52" s="11"/>
      <c r="N52" s="11"/>
      <c r="O52" s="11"/>
      <c r="P52" s="11"/>
      <c r="Q52" s="11"/>
      <c r="R52" s="11"/>
      <c r="S52" s="11"/>
      <c r="T52" s="11"/>
    </row>
    <row r="53" spans="1:20" ht="15" customHeight="1">
      <c r="A53" s="14" t="s">
        <v>14</v>
      </c>
      <c r="B53" s="15"/>
      <c r="C53" s="16" t="s">
        <v>67</v>
      </c>
      <c r="D53" s="17">
        <v>2500000</v>
      </c>
      <c r="E53" s="17"/>
      <c r="F53" s="17"/>
      <c r="G53" s="17"/>
      <c r="H53" s="17"/>
      <c r="I53" s="18">
        <f t="shared" si="1"/>
        <v>2500000</v>
      </c>
      <c r="J53" s="2">
        <v>42</v>
      </c>
      <c r="K53" s="13"/>
      <c r="L53" s="13"/>
      <c r="M53" s="11"/>
      <c r="N53" s="11"/>
      <c r="O53" s="11"/>
      <c r="P53" s="11"/>
      <c r="Q53" s="11"/>
      <c r="R53" s="11"/>
      <c r="S53" s="11"/>
      <c r="T53" s="11"/>
    </row>
    <row r="54" spans="1:20" ht="15" customHeight="1">
      <c r="A54" s="14" t="s">
        <v>49</v>
      </c>
      <c r="B54" s="27"/>
      <c r="C54" s="36" t="s">
        <v>68</v>
      </c>
      <c r="D54" s="29">
        <v>3921000</v>
      </c>
      <c r="E54" s="29">
        <v>13823000</v>
      </c>
      <c r="F54" s="29">
        <v>3902000</v>
      </c>
      <c r="G54" s="29"/>
      <c r="H54" s="29"/>
      <c r="I54" s="50">
        <f t="shared" si="1"/>
        <v>21646000</v>
      </c>
      <c r="J54" s="2">
        <v>43</v>
      </c>
      <c r="K54" s="13"/>
      <c r="L54" s="13"/>
      <c r="M54" s="11"/>
      <c r="N54" s="11"/>
      <c r="O54" s="11"/>
      <c r="P54" s="11"/>
      <c r="Q54" s="11"/>
      <c r="R54" s="11"/>
      <c r="S54" s="11"/>
      <c r="T54" s="11"/>
    </row>
    <row r="55" spans="1:20" ht="15" customHeight="1">
      <c r="A55" s="31" t="s">
        <v>23</v>
      </c>
      <c r="B55" s="32"/>
      <c r="C55" s="33" t="s">
        <v>69</v>
      </c>
      <c r="D55" s="34">
        <v>1074100</v>
      </c>
      <c r="E55" s="34">
        <v>13942643</v>
      </c>
      <c r="F55" s="34">
        <v>1611150</v>
      </c>
      <c r="G55" s="34"/>
      <c r="H55" s="34"/>
      <c r="I55" s="30">
        <f t="shared" si="1"/>
        <v>16627893</v>
      </c>
      <c r="J55" s="2">
        <v>44</v>
      </c>
      <c r="K55" s="13"/>
      <c r="L55" s="13"/>
      <c r="M55" s="11"/>
      <c r="N55" s="11"/>
      <c r="O55" s="11"/>
      <c r="P55" s="11"/>
      <c r="Q55" s="11"/>
      <c r="R55" s="11"/>
      <c r="S55" s="11"/>
      <c r="T55" s="11"/>
    </row>
    <row r="56" spans="1:24" ht="15" customHeight="1">
      <c r="A56" s="35" t="s">
        <v>25</v>
      </c>
      <c r="B56" s="27"/>
      <c r="C56" s="36" t="s">
        <v>70</v>
      </c>
      <c r="D56" s="37">
        <v>24000000.22657158</v>
      </c>
      <c r="E56" s="37">
        <v>5119999.61225557</v>
      </c>
      <c r="F56" s="37"/>
      <c r="G56" s="37"/>
      <c r="H56" s="37"/>
      <c r="I56" s="30">
        <f t="shared" si="1"/>
        <v>29119999.838827148</v>
      </c>
      <c r="J56" s="2">
        <v>45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53"/>
      <c r="V56" s="53"/>
      <c r="W56" s="53"/>
      <c r="X56" s="53"/>
    </row>
    <row r="57" spans="1:24" ht="15" customHeight="1">
      <c r="A57" s="19" t="s">
        <v>17</v>
      </c>
      <c r="B57" s="27" t="s">
        <v>71</v>
      </c>
      <c r="C57" s="54" t="s">
        <v>72</v>
      </c>
      <c r="D57" s="22">
        <v>5000000</v>
      </c>
      <c r="E57" s="45"/>
      <c r="F57" s="45"/>
      <c r="G57" s="45"/>
      <c r="H57" s="45"/>
      <c r="I57" s="18">
        <f t="shared" si="1"/>
        <v>5000000</v>
      </c>
      <c r="J57" s="2">
        <v>46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53"/>
      <c r="V57" s="53"/>
      <c r="W57" s="53"/>
      <c r="X57" s="53"/>
    </row>
    <row r="58" spans="1:24" ht="15" customHeight="1">
      <c r="A58" s="39" t="s">
        <v>53</v>
      </c>
      <c r="B58" s="27" t="s">
        <v>71</v>
      </c>
      <c r="C58" s="36" t="s">
        <v>73</v>
      </c>
      <c r="D58" s="29">
        <v>1000000</v>
      </c>
      <c r="E58" s="55"/>
      <c r="F58" s="29"/>
      <c r="G58" s="55"/>
      <c r="H58" s="55"/>
      <c r="I58" s="50">
        <f t="shared" si="1"/>
        <v>1000000</v>
      </c>
      <c r="J58" s="2">
        <v>47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53"/>
      <c r="V58" s="53"/>
      <c r="W58" s="53"/>
      <c r="X58" s="53"/>
    </row>
    <row r="59" spans="1:24" ht="15" customHeight="1">
      <c r="A59" s="39" t="s">
        <v>30</v>
      </c>
      <c r="B59" s="27" t="s">
        <v>71</v>
      </c>
      <c r="C59" s="16" t="s">
        <v>74</v>
      </c>
      <c r="D59" s="26">
        <v>5000000</v>
      </c>
      <c r="E59" s="26"/>
      <c r="F59" s="26"/>
      <c r="G59" s="26"/>
      <c r="H59" s="56"/>
      <c r="I59" s="26">
        <f t="shared" si="1"/>
        <v>5000000</v>
      </c>
      <c r="J59" s="2">
        <v>48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53"/>
      <c r="V59" s="53"/>
      <c r="W59" s="53"/>
      <c r="X59" s="53"/>
    </row>
    <row r="60" spans="1:24" ht="15" customHeight="1">
      <c r="A60" s="35" t="s">
        <v>25</v>
      </c>
      <c r="B60" s="27" t="s">
        <v>71</v>
      </c>
      <c r="C60" s="36" t="s">
        <v>75</v>
      </c>
      <c r="D60" s="37">
        <v>19999999.69769688</v>
      </c>
      <c r="E60" s="26"/>
      <c r="F60" s="26"/>
      <c r="G60" s="26"/>
      <c r="H60" s="26"/>
      <c r="I60" s="30">
        <f t="shared" si="1"/>
        <v>19999999.69769688</v>
      </c>
      <c r="J60" s="2">
        <v>49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53"/>
      <c r="V60" s="53"/>
      <c r="W60" s="53"/>
      <c r="X60" s="53"/>
    </row>
    <row r="61" spans="1:24" ht="15" customHeight="1">
      <c r="A61" s="19" t="s">
        <v>17</v>
      </c>
      <c r="B61" s="27" t="s">
        <v>71</v>
      </c>
      <c r="C61" s="54" t="s">
        <v>76</v>
      </c>
      <c r="D61" s="22">
        <v>8000000</v>
      </c>
      <c r="E61" s="45"/>
      <c r="F61" s="45"/>
      <c r="G61" s="45"/>
      <c r="H61" s="45"/>
      <c r="I61" s="18">
        <f t="shared" si="1"/>
        <v>8000000</v>
      </c>
      <c r="J61" s="2">
        <v>50</v>
      </c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53"/>
      <c r="V61" s="53"/>
      <c r="W61" s="53"/>
      <c r="X61" s="53"/>
    </row>
    <row r="62" spans="1:24" ht="15" customHeight="1">
      <c r="A62" s="39" t="s">
        <v>30</v>
      </c>
      <c r="B62" s="27" t="s">
        <v>71</v>
      </c>
      <c r="C62" s="57" t="s">
        <v>77</v>
      </c>
      <c r="D62" s="42">
        <v>2000000</v>
      </c>
      <c r="E62" s="56"/>
      <c r="F62" s="56"/>
      <c r="G62" s="56"/>
      <c r="H62" s="26"/>
      <c r="I62" s="26">
        <f t="shared" si="1"/>
        <v>2000000</v>
      </c>
      <c r="J62" s="2">
        <v>51</v>
      </c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53"/>
      <c r="V62" s="53"/>
      <c r="W62" s="53"/>
      <c r="X62" s="53"/>
    </row>
    <row r="63" spans="1:24" ht="15" customHeight="1">
      <c r="A63" s="35" t="s">
        <v>25</v>
      </c>
      <c r="B63" s="27" t="s">
        <v>71</v>
      </c>
      <c r="C63" s="36" t="s">
        <v>78</v>
      </c>
      <c r="D63" s="37">
        <v>500000</v>
      </c>
      <c r="E63" s="37"/>
      <c r="F63" s="26"/>
      <c r="G63" s="26"/>
      <c r="H63" s="26"/>
      <c r="I63" s="30">
        <f t="shared" si="1"/>
        <v>500000</v>
      </c>
      <c r="J63" s="2">
        <v>52</v>
      </c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53"/>
      <c r="V63" s="53"/>
      <c r="W63" s="53"/>
      <c r="X63" s="53"/>
    </row>
    <row r="64" spans="1:24" ht="15" customHeight="1">
      <c r="A64" s="39" t="s">
        <v>53</v>
      </c>
      <c r="B64" s="27" t="s">
        <v>71</v>
      </c>
      <c r="C64" s="36" t="s">
        <v>79</v>
      </c>
      <c r="D64" s="29">
        <v>25000</v>
      </c>
      <c r="E64" s="29"/>
      <c r="F64" s="29"/>
      <c r="G64" s="55"/>
      <c r="H64" s="55"/>
      <c r="I64" s="50">
        <f t="shared" si="1"/>
        <v>25000</v>
      </c>
      <c r="J64" s="2">
        <v>53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53"/>
      <c r="V64" s="53"/>
      <c r="W64" s="53"/>
      <c r="X64" s="53"/>
    </row>
    <row r="65" spans="1:24" ht="15" customHeight="1">
      <c r="A65" s="58" t="s">
        <v>30</v>
      </c>
      <c r="B65" s="59" t="s">
        <v>71</v>
      </c>
      <c r="C65" s="60" t="s">
        <v>80</v>
      </c>
      <c r="D65" s="61">
        <v>5000000</v>
      </c>
      <c r="E65" s="62"/>
      <c r="F65" s="62"/>
      <c r="G65" s="62"/>
      <c r="H65" s="62"/>
      <c r="I65" s="63">
        <f t="shared" si="1"/>
        <v>5000000</v>
      </c>
      <c r="J65" s="2">
        <v>54</v>
      </c>
      <c r="K65" s="64"/>
      <c r="L65" s="65"/>
      <c r="M65" s="65"/>
      <c r="N65" s="66"/>
      <c r="O65" s="67"/>
      <c r="P65" s="68"/>
      <c r="Q65" s="69"/>
      <c r="R65" s="69"/>
      <c r="S65" s="69"/>
      <c r="T65" s="69"/>
      <c r="U65" s="53"/>
      <c r="V65" s="53"/>
      <c r="W65" s="53"/>
      <c r="X65" s="53"/>
    </row>
    <row r="66" spans="1:24" ht="15" customHeight="1">
      <c r="A66" s="35" t="s">
        <v>25</v>
      </c>
      <c r="B66" s="27" t="s">
        <v>71</v>
      </c>
      <c r="C66" s="36" t="s">
        <v>81</v>
      </c>
      <c r="D66" s="37">
        <v>200000</v>
      </c>
      <c r="E66" s="37"/>
      <c r="F66" s="26"/>
      <c r="G66" s="26"/>
      <c r="H66" s="26"/>
      <c r="I66" s="30">
        <f t="shared" si="1"/>
        <v>200000</v>
      </c>
      <c r="J66" s="2">
        <v>55</v>
      </c>
      <c r="K66" s="64"/>
      <c r="L66" s="65"/>
      <c r="M66" s="70"/>
      <c r="N66" s="70"/>
      <c r="O66" s="71"/>
      <c r="P66" s="68"/>
      <c r="Q66" s="71"/>
      <c r="R66" s="71"/>
      <c r="S66" s="64"/>
      <c r="T66" s="69"/>
      <c r="U66" s="53"/>
      <c r="V66" s="53"/>
      <c r="W66" s="53"/>
      <c r="X66" s="53"/>
    </row>
    <row r="67" spans="1:24" ht="15" customHeight="1">
      <c r="A67" s="39" t="s">
        <v>53</v>
      </c>
      <c r="B67" s="27" t="s">
        <v>71</v>
      </c>
      <c r="C67" s="36" t="s">
        <v>82</v>
      </c>
      <c r="D67" s="29">
        <v>100000</v>
      </c>
      <c r="E67" s="29"/>
      <c r="F67" s="29"/>
      <c r="G67" s="55"/>
      <c r="H67" s="55"/>
      <c r="I67" s="50">
        <f t="shared" si="1"/>
        <v>100000</v>
      </c>
      <c r="J67" s="2">
        <v>56</v>
      </c>
      <c r="K67" s="64"/>
      <c r="L67" s="65"/>
      <c r="M67" s="70"/>
      <c r="N67" s="70"/>
      <c r="O67" s="71"/>
      <c r="P67" s="68"/>
      <c r="Q67" s="71"/>
      <c r="R67" s="71"/>
      <c r="S67" s="64"/>
      <c r="T67" s="69"/>
      <c r="U67" s="53"/>
      <c r="V67" s="53"/>
      <c r="W67" s="53"/>
      <c r="X67" s="53"/>
    </row>
    <row r="68" spans="1:24" ht="15" customHeight="1">
      <c r="A68" s="19" t="s">
        <v>17</v>
      </c>
      <c r="B68" s="27" t="s">
        <v>71</v>
      </c>
      <c r="C68" s="54" t="s">
        <v>83</v>
      </c>
      <c r="D68" s="22">
        <v>1000000</v>
      </c>
      <c r="E68" s="45"/>
      <c r="F68" s="45"/>
      <c r="G68" s="45"/>
      <c r="H68" s="45"/>
      <c r="I68" s="18">
        <f t="shared" si="1"/>
        <v>1000000</v>
      </c>
      <c r="J68" s="2">
        <v>57</v>
      </c>
      <c r="K68" s="64"/>
      <c r="L68" s="65"/>
      <c r="M68" s="70"/>
      <c r="N68" s="70"/>
      <c r="O68" s="71"/>
      <c r="P68" s="68"/>
      <c r="Q68" s="71"/>
      <c r="R68" s="71"/>
      <c r="S68" s="64"/>
      <c r="T68" s="69"/>
      <c r="U68" s="53"/>
      <c r="V68" s="53"/>
      <c r="W68" s="53"/>
      <c r="X68" s="53"/>
    </row>
    <row r="69" spans="1:24" ht="15" customHeight="1">
      <c r="A69" s="39" t="s">
        <v>53</v>
      </c>
      <c r="B69" s="27"/>
      <c r="C69" s="36" t="s">
        <v>84</v>
      </c>
      <c r="D69" s="29">
        <v>8000000</v>
      </c>
      <c r="E69" s="29">
        <v>8000000</v>
      </c>
      <c r="F69" s="29"/>
      <c r="G69" s="29"/>
      <c r="H69" s="29"/>
      <c r="I69" s="50">
        <f t="shared" si="1"/>
        <v>16000000</v>
      </c>
      <c r="J69" s="2">
        <v>58</v>
      </c>
      <c r="K69" s="64"/>
      <c r="L69" s="65"/>
      <c r="M69" s="70"/>
      <c r="N69" s="70"/>
      <c r="O69" s="71"/>
      <c r="P69" s="68"/>
      <c r="Q69" s="71"/>
      <c r="R69" s="71"/>
      <c r="S69" s="71"/>
      <c r="T69" s="69"/>
      <c r="U69" s="53"/>
      <c r="V69" s="53"/>
      <c r="W69" s="53"/>
      <c r="X69" s="53"/>
    </row>
    <row r="70" spans="1:24" ht="15" customHeight="1">
      <c r="A70" s="39" t="s">
        <v>53</v>
      </c>
      <c r="B70" s="27"/>
      <c r="C70" s="36" t="s">
        <v>85</v>
      </c>
      <c r="D70" s="29">
        <v>4000000</v>
      </c>
      <c r="E70" s="29">
        <v>2000000</v>
      </c>
      <c r="F70" s="29">
        <v>2000000</v>
      </c>
      <c r="G70" s="29" t="s">
        <v>16</v>
      </c>
      <c r="H70" s="29" t="s">
        <v>16</v>
      </c>
      <c r="I70" s="50">
        <f t="shared" si="1"/>
        <v>8000000</v>
      </c>
      <c r="J70" s="2">
        <v>59</v>
      </c>
      <c r="K70" s="64"/>
      <c r="L70" s="65"/>
      <c r="M70" s="70"/>
      <c r="N70" s="70"/>
      <c r="O70" s="71"/>
      <c r="P70" s="68"/>
      <c r="Q70" s="71"/>
      <c r="R70" s="71"/>
      <c r="S70" s="71"/>
      <c r="T70" s="69"/>
      <c r="U70" s="53"/>
      <c r="V70" s="53"/>
      <c r="W70" s="53"/>
      <c r="X70" s="53"/>
    </row>
    <row r="71" spans="1:24" ht="15" customHeight="1">
      <c r="A71" s="14" t="s">
        <v>49</v>
      </c>
      <c r="B71" s="27"/>
      <c r="C71" s="36" t="s">
        <v>86</v>
      </c>
      <c r="D71" s="29">
        <v>752000</v>
      </c>
      <c r="E71" s="29">
        <v>8320000</v>
      </c>
      <c r="F71" s="29"/>
      <c r="G71" s="51"/>
      <c r="H71" s="51"/>
      <c r="I71" s="50">
        <f t="shared" si="1"/>
        <v>9072000</v>
      </c>
      <c r="J71" s="2">
        <v>60</v>
      </c>
      <c r="K71" s="64"/>
      <c r="L71" s="65"/>
      <c r="M71" s="70"/>
      <c r="N71" s="70"/>
      <c r="O71" s="71"/>
      <c r="P71" s="68"/>
      <c r="Q71" s="71"/>
      <c r="R71" s="71"/>
      <c r="S71" s="71"/>
      <c r="T71" s="69"/>
      <c r="U71" s="53"/>
      <c r="V71" s="53"/>
      <c r="W71" s="53"/>
      <c r="X71" s="53"/>
    </row>
    <row r="72" spans="1:24" ht="15" customHeight="1">
      <c r="A72" s="39" t="s">
        <v>30</v>
      </c>
      <c r="B72" s="27" t="s">
        <v>71</v>
      </c>
      <c r="C72" s="72" t="s">
        <v>87</v>
      </c>
      <c r="D72" s="30">
        <v>1000000</v>
      </c>
      <c r="E72" s="73"/>
      <c r="F72" s="73"/>
      <c r="G72" s="73"/>
      <c r="H72" s="73"/>
      <c r="I72" s="26">
        <f t="shared" si="1"/>
        <v>1000000</v>
      </c>
      <c r="J72" s="2">
        <v>61</v>
      </c>
      <c r="K72" s="64"/>
      <c r="L72" s="65"/>
      <c r="M72" s="70"/>
      <c r="N72" s="70"/>
      <c r="O72" s="71"/>
      <c r="P72" s="68"/>
      <c r="Q72" s="71"/>
      <c r="R72" s="71"/>
      <c r="S72" s="71"/>
      <c r="T72" s="69"/>
      <c r="U72" s="53"/>
      <c r="V72" s="53"/>
      <c r="W72" s="53"/>
      <c r="X72" s="53"/>
    </row>
    <row r="73" spans="1:24" ht="15" customHeight="1">
      <c r="A73" s="35" t="s">
        <v>25</v>
      </c>
      <c r="B73" s="27" t="s">
        <v>71</v>
      </c>
      <c r="C73" s="36" t="s">
        <v>88</v>
      </c>
      <c r="D73" s="37">
        <v>100000</v>
      </c>
      <c r="E73" s="37"/>
      <c r="F73" s="26"/>
      <c r="G73" s="26"/>
      <c r="H73" s="26"/>
      <c r="I73" s="30">
        <f t="shared" si="1"/>
        <v>100000</v>
      </c>
      <c r="J73" s="2">
        <v>62</v>
      </c>
      <c r="K73" s="64"/>
      <c r="L73" s="65"/>
      <c r="M73" s="70"/>
      <c r="N73" s="70"/>
      <c r="O73" s="71"/>
      <c r="P73" s="68"/>
      <c r="Q73" s="71"/>
      <c r="R73" s="71"/>
      <c r="S73" s="71"/>
      <c r="T73" s="69"/>
      <c r="U73" s="53"/>
      <c r="V73" s="53"/>
      <c r="W73" s="53"/>
      <c r="X73" s="53"/>
    </row>
    <row r="74" spans="1:24" ht="15" customHeight="1">
      <c r="A74" s="39" t="s">
        <v>53</v>
      </c>
      <c r="B74" s="27" t="s">
        <v>71</v>
      </c>
      <c r="C74" s="36" t="s">
        <v>89</v>
      </c>
      <c r="D74" s="29">
        <v>25000</v>
      </c>
      <c r="E74" s="29"/>
      <c r="F74" s="29"/>
      <c r="G74" s="55"/>
      <c r="H74" s="55"/>
      <c r="I74" s="50">
        <f t="shared" si="1"/>
        <v>25000</v>
      </c>
      <c r="J74" s="2">
        <v>63</v>
      </c>
      <c r="K74" s="64"/>
      <c r="L74" s="65"/>
      <c r="M74" s="70"/>
      <c r="N74" s="70"/>
      <c r="O74" s="71"/>
      <c r="P74" s="68"/>
      <c r="Q74" s="71"/>
      <c r="R74" s="71"/>
      <c r="S74" s="71"/>
      <c r="T74" s="69"/>
      <c r="U74" s="53"/>
      <c r="V74" s="53"/>
      <c r="W74" s="53"/>
      <c r="X74" s="53"/>
    </row>
    <row r="75" spans="1:24" ht="15" customHeight="1">
      <c r="A75" s="39" t="s">
        <v>55</v>
      </c>
      <c r="B75" s="27"/>
      <c r="C75" s="36" t="s">
        <v>90</v>
      </c>
      <c r="D75" s="29">
        <v>3000000</v>
      </c>
      <c r="E75" s="29">
        <v>22500000</v>
      </c>
      <c r="F75" s="29">
        <v>4500000</v>
      </c>
      <c r="G75" s="29"/>
      <c r="H75" s="29"/>
      <c r="I75" s="30">
        <f t="shared" si="1"/>
        <v>30000000</v>
      </c>
      <c r="J75" s="2">
        <v>64</v>
      </c>
      <c r="K75" s="64"/>
      <c r="L75" s="65"/>
      <c r="M75" s="70"/>
      <c r="N75" s="70"/>
      <c r="O75" s="71"/>
      <c r="P75" s="68"/>
      <c r="Q75" s="71"/>
      <c r="R75" s="71"/>
      <c r="S75" s="71"/>
      <c r="T75" s="69"/>
      <c r="U75" s="53"/>
      <c r="V75" s="53"/>
      <c r="W75" s="53"/>
      <c r="X75" s="53"/>
    </row>
    <row r="76" spans="1:24" ht="15" customHeight="1">
      <c r="A76" s="19" t="s">
        <v>17</v>
      </c>
      <c r="B76" s="27" t="s">
        <v>71</v>
      </c>
      <c r="C76" s="54" t="s">
        <v>91</v>
      </c>
      <c r="D76" s="22">
        <v>200000</v>
      </c>
      <c r="E76" s="45"/>
      <c r="F76" s="45"/>
      <c r="G76" s="45"/>
      <c r="H76" s="45"/>
      <c r="I76" s="18">
        <f aca="true" t="shared" si="2" ref="I76:I82">SUM(D76:H76)</f>
        <v>200000</v>
      </c>
      <c r="J76" s="2">
        <v>65</v>
      </c>
      <c r="K76" s="64"/>
      <c r="L76" s="65"/>
      <c r="M76" s="70"/>
      <c r="N76" s="70"/>
      <c r="O76" s="71"/>
      <c r="P76" s="68"/>
      <c r="Q76" s="71"/>
      <c r="R76" s="71"/>
      <c r="S76" s="71"/>
      <c r="T76" s="69"/>
      <c r="U76" s="53"/>
      <c r="V76" s="53"/>
      <c r="W76" s="53"/>
      <c r="X76" s="53"/>
    </row>
    <row r="77" spans="1:24" ht="15" customHeight="1">
      <c r="A77" s="14" t="s">
        <v>21</v>
      </c>
      <c r="B77" s="27"/>
      <c r="C77" s="28" t="s">
        <v>92</v>
      </c>
      <c r="D77" s="29">
        <v>1428000</v>
      </c>
      <c r="E77" s="29">
        <v>7767000</v>
      </c>
      <c r="F77" s="29"/>
      <c r="G77" s="29"/>
      <c r="H77" s="29"/>
      <c r="I77" s="30">
        <f t="shared" si="2"/>
        <v>9195000</v>
      </c>
      <c r="J77" s="2">
        <v>66</v>
      </c>
      <c r="K77" s="64"/>
      <c r="L77" s="65"/>
      <c r="M77" s="70"/>
      <c r="N77" s="70"/>
      <c r="O77" s="71"/>
      <c r="P77" s="68"/>
      <c r="Q77" s="71"/>
      <c r="R77" s="71"/>
      <c r="S77" s="71"/>
      <c r="T77" s="69"/>
      <c r="U77" s="53"/>
      <c r="V77" s="53"/>
      <c r="W77" s="53"/>
      <c r="X77" s="53"/>
    </row>
    <row r="78" spans="1:24" ht="15" customHeight="1">
      <c r="A78" s="19" t="s">
        <v>17</v>
      </c>
      <c r="B78" s="27" t="s">
        <v>71</v>
      </c>
      <c r="C78" s="54" t="s">
        <v>93</v>
      </c>
      <c r="D78" s="22">
        <v>600000</v>
      </c>
      <c r="E78" s="45"/>
      <c r="F78" s="45"/>
      <c r="G78" s="45"/>
      <c r="H78" s="45"/>
      <c r="I78" s="18">
        <f t="shared" si="2"/>
        <v>600000</v>
      </c>
      <c r="J78" s="2">
        <v>67</v>
      </c>
      <c r="K78" s="64"/>
      <c r="L78" s="65"/>
      <c r="M78" s="70"/>
      <c r="N78" s="70"/>
      <c r="O78" s="71"/>
      <c r="P78" s="68"/>
      <c r="Q78" s="71"/>
      <c r="R78" s="71"/>
      <c r="S78" s="71"/>
      <c r="T78" s="69"/>
      <c r="U78" s="53"/>
      <c r="V78" s="53"/>
      <c r="W78" s="53"/>
      <c r="X78" s="53"/>
    </row>
    <row r="79" spans="1:24" ht="15" customHeight="1">
      <c r="A79" s="39" t="s">
        <v>36</v>
      </c>
      <c r="B79" s="47"/>
      <c r="C79" s="36" t="s">
        <v>94</v>
      </c>
      <c r="D79" s="74">
        <v>2000000</v>
      </c>
      <c r="E79" s="74">
        <v>22122277</v>
      </c>
      <c r="F79" s="74">
        <v>2500000</v>
      </c>
      <c r="G79" s="29"/>
      <c r="H79" s="29"/>
      <c r="I79" s="30">
        <f t="shared" si="2"/>
        <v>26622277</v>
      </c>
      <c r="J79" s="2">
        <v>68</v>
      </c>
      <c r="K79" s="64"/>
      <c r="L79" s="65"/>
      <c r="M79" s="70"/>
      <c r="N79" s="70"/>
      <c r="O79" s="71"/>
      <c r="P79" s="68"/>
      <c r="Q79" s="71"/>
      <c r="R79" s="71"/>
      <c r="S79" s="71"/>
      <c r="T79" s="69"/>
      <c r="U79" s="53"/>
      <c r="V79" s="53"/>
      <c r="W79" s="53"/>
      <c r="X79" s="53"/>
    </row>
    <row r="80" spans="1:24" ht="15" customHeight="1">
      <c r="A80" s="39" t="s">
        <v>53</v>
      </c>
      <c r="B80" s="27"/>
      <c r="C80" s="60" t="s">
        <v>95</v>
      </c>
      <c r="D80" s="29" t="s">
        <v>16</v>
      </c>
      <c r="E80" s="29" t="s">
        <v>16</v>
      </c>
      <c r="F80" s="29">
        <v>5000000</v>
      </c>
      <c r="G80" s="29" t="s">
        <v>16</v>
      </c>
      <c r="H80" s="29"/>
      <c r="I80" s="50">
        <f t="shared" si="2"/>
        <v>5000000</v>
      </c>
      <c r="J80" s="2">
        <v>69</v>
      </c>
      <c r="K80" s="64"/>
      <c r="L80" s="65"/>
      <c r="M80" s="70"/>
      <c r="N80" s="70"/>
      <c r="O80" s="71"/>
      <c r="P80" s="68"/>
      <c r="Q80" s="71"/>
      <c r="R80" s="71"/>
      <c r="S80" s="71"/>
      <c r="T80" s="69"/>
      <c r="U80" s="53"/>
      <c r="V80" s="53"/>
      <c r="W80" s="53"/>
      <c r="X80" s="53"/>
    </row>
    <row r="81" spans="1:24" ht="15" customHeight="1">
      <c r="A81" s="14" t="s">
        <v>49</v>
      </c>
      <c r="B81" s="27"/>
      <c r="C81" s="36" t="s">
        <v>96</v>
      </c>
      <c r="D81" s="29">
        <v>19800000</v>
      </c>
      <c r="E81" s="29"/>
      <c r="F81" s="29"/>
      <c r="G81" s="51"/>
      <c r="H81" s="51"/>
      <c r="I81" s="50">
        <f t="shared" si="2"/>
        <v>19800000</v>
      </c>
      <c r="J81" s="2">
        <v>70</v>
      </c>
      <c r="K81" s="64"/>
      <c r="L81" s="65"/>
      <c r="M81" s="70"/>
      <c r="N81" s="70"/>
      <c r="O81" s="71"/>
      <c r="P81" s="68"/>
      <c r="Q81" s="71"/>
      <c r="R81" s="71"/>
      <c r="S81" s="71"/>
      <c r="T81" s="69"/>
      <c r="U81" s="53"/>
      <c r="V81" s="53"/>
      <c r="W81" s="53"/>
      <c r="X81" s="53"/>
    </row>
    <row r="82" spans="1:24" ht="15" customHeight="1">
      <c r="A82" s="39" t="s">
        <v>53</v>
      </c>
      <c r="B82" s="27" t="s">
        <v>71</v>
      </c>
      <c r="C82" s="36" t="s">
        <v>97</v>
      </c>
      <c r="D82" s="29">
        <v>50000</v>
      </c>
      <c r="E82" s="29"/>
      <c r="F82" s="29"/>
      <c r="G82" s="55"/>
      <c r="H82" s="55"/>
      <c r="I82" s="50">
        <f t="shared" si="2"/>
        <v>50000</v>
      </c>
      <c r="J82" s="2">
        <v>71</v>
      </c>
      <c r="K82" s="64"/>
      <c r="L82" s="65"/>
      <c r="M82" s="70"/>
      <c r="N82" s="70"/>
      <c r="O82" s="71"/>
      <c r="P82" s="68"/>
      <c r="Q82" s="71"/>
      <c r="R82" s="71"/>
      <c r="S82" s="71"/>
      <c r="T82" s="69"/>
      <c r="U82" s="53"/>
      <c r="V82" s="53"/>
      <c r="W82" s="53"/>
      <c r="X82" s="53"/>
    </row>
    <row r="83" spans="1:24" ht="15" customHeight="1">
      <c r="A83" s="39" t="s">
        <v>55</v>
      </c>
      <c r="B83" s="75" t="s">
        <v>16</v>
      </c>
      <c r="C83" s="36" t="s">
        <v>98</v>
      </c>
      <c r="D83" s="37">
        <v>775000</v>
      </c>
      <c r="E83" s="37">
        <v>8225000</v>
      </c>
      <c r="F83" s="29">
        <v>1000000</v>
      </c>
      <c r="G83" s="29"/>
      <c r="H83" s="29"/>
      <c r="I83" s="30">
        <f>SUM(D83:F83)</f>
        <v>10000000</v>
      </c>
      <c r="J83" s="2">
        <v>72</v>
      </c>
      <c r="K83" s="64"/>
      <c r="L83" s="65"/>
      <c r="M83" s="70"/>
      <c r="N83" s="70"/>
      <c r="O83" s="71"/>
      <c r="P83" s="68"/>
      <c r="Q83" s="71"/>
      <c r="R83" s="71"/>
      <c r="S83" s="71"/>
      <c r="T83" s="69"/>
      <c r="U83" s="53"/>
      <c r="V83" s="53"/>
      <c r="W83" s="53"/>
      <c r="X83" s="53"/>
    </row>
    <row r="84" spans="1:24" ht="15" customHeight="1">
      <c r="A84" s="14" t="s">
        <v>19</v>
      </c>
      <c r="B84" s="15"/>
      <c r="C84" s="16" t="s">
        <v>99</v>
      </c>
      <c r="D84" s="45">
        <v>21000000</v>
      </c>
      <c r="E84" s="17">
        <v>1000000</v>
      </c>
      <c r="F84" s="45"/>
      <c r="G84" s="45"/>
      <c r="H84" s="17"/>
      <c r="I84" s="26">
        <f aca="true" t="shared" si="3" ref="I84:I108">SUM(D84:H84)</f>
        <v>22000000</v>
      </c>
      <c r="J84" s="2">
        <v>73</v>
      </c>
      <c r="K84" s="64"/>
      <c r="L84" s="65"/>
      <c r="M84" s="70"/>
      <c r="N84" s="70"/>
      <c r="O84" s="71"/>
      <c r="P84" s="68"/>
      <c r="Q84" s="71"/>
      <c r="R84" s="71"/>
      <c r="S84" s="71"/>
      <c r="T84" s="69"/>
      <c r="U84" s="53"/>
      <c r="V84" s="53"/>
      <c r="W84" s="53"/>
      <c r="X84" s="53"/>
    </row>
    <row r="85" spans="1:24" ht="15" customHeight="1">
      <c r="A85" s="39" t="s">
        <v>30</v>
      </c>
      <c r="B85" s="27" t="s">
        <v>71</v>
      </c>
      <c r="C85" s="72" t="s">
        <v>100</v>
      </c>
      <c r="D85" s="30">
        <v>50000</v>
      </c>
      <c r="E85" s="73"/>
      <c r="F85" s="73"/>
      <c r="G85" s="73"/>
      <c r="H85" s="73"/>
      <c r="I85" s="26">
        <f t="shared" si="3"/>
        <v>50000</v>
      </c>
      <c r="J85" s="2">
        <v>74</v>
      </c>
      <c r="K85" s="64"/>
      <c r="L85" s="65"/>
      <c r="M85" s="70"/>
      <c r="N85" s="70"/>
      <c r="O85" s="71"/>
      <c r="P85" s="68"/>
      <c r="Q85" s="71"/>
      <c r="R85" s="71"/>
      <c r="S85" s="71"/>
      <c r="T85" s="69"/>
      <c r="U85" s="53"/>
      <c r="V85" s="53"/>
      <c r="W85" s="53"/>
      <c r="X85" s="53"/>
    </row>
    <row r="86" spans="1:24" ht="15" customHeight="1">
      <c r="A86" s="19" t="s">
        <v>17</v>
      </c>
      <c r="B86" s="20"/>
      <c r="C86" s="38" t="s">
        <v>101</v>
      </c>
      <c r="D86" s="22">
        <v>19500000</v>
      </c>
      <c r="E86" s="22">
        <v>32800000</v>
      </c>
      <c r="F86" s="22">
        <v>16892000</v>
      </c>
      <c r="G86" s="22"/>
      <c r="H86" s="22"/>
      <c r="I86" s="18">
        <f t="shared" si="3"/>
        <v>69192000</v>
      </c>
      <c r="J86" s="2">
        <v>75</v>
      </c>
      <c r="K86" s="64"/>
      <c r="L86" s="65"/>
      <c r="M86" s="70"/>
      <c r="N86" s="70"/>
      <c r="O86" s="71"/>
      <c r="P86" s="68"/>
      <c r="Q86" s="71"/>
      <c r="R86" s="71"/>
      <c r="S86" s="71"/>
      <c r="T86" s="69"/>
      <c r="U86" s="53"/>
      <c r="V86" s="53"/>
      <c r="W86" s="53"/>
      <c r="X86" s="53"/>
    </row>
    <row r="87" spans="1:24" ht="15" customHeight="1">
      <c r="A87" s="35" t="s">
        <v>25</v>
      </c>
      <c r="B87" s="27" t="s">
        <v>71</v>
      </c>
      <c r="C87" s="36" t="s">
        <v>102</v>
      </c>
      <c r="D87" s="37">
        <v>700000</v>
      </c>
      <c r="E87" s="37"/>
      <c r="F87" s="26"/>
      <c r="G87" s="26"/>
      <c r="H87" s="26"/>
      <c r="I87" s="30">
        <f t="shared" si="3"/>
        <v>700000</v>
      </c>
      <c r="J87" s="2">
        <v>76</v>
      </c>
      <c r="K87" s="64"/>
      <c r="L87" s="65"/>
      <c r="M87" s="70"/>
      <c r="N87" s="70"/>
      <c r="O87" s="71"/>
      <c r="P87" s="68"/>
      <c r="Q87" s="71"/>
      <c r="R87" s="71"/>
      <c r="S87" s="71"/>
      <c r="T87" s="69"/>
      <c r="U87" s="53"/>
      <c r="V87" s="53"/>
      <c r="W87" s="53"/>
      <c r="X87" s="53"/>
    </row>
    <row r="88" spans="1:24" ht="15" customHeight="1">
      <c r="A88" s="14" t="s">
        <v>14</v>
      </c>
      <c r="B88" s="15"/>
      <c r="C88" s="16" t="s">
        <v>103</v>
      </c>
      <c r="D88" s="17">
        <v>1000000</v>
      </c>
      <c r="E88" s="17">
        <v>1000000</v>
      </c>
      <c r="F88" s="17">
        <v>1000000</v>
      </c>
      <c r="G88" s="17">
        <v>1000000</v>
      </c>
      <c r="H88" s="17"/>
      <c r="I88" s="18">
        <f t="shared" si="3"/>
        <v>4000000</v>
      </c>
      <c r="J88" s="2">
        <v>77</v>
      </c>
      <c r="K88" s="64"/>
      <c r="L88" s="65"/>
      <c r="M88" s="70"/>
      <c r="N88" s="70"/>
      <c r="O88" s="71"/>
      <c r="P88" s="68"/>
      <c r="Q88" s="71"/>
      <c r="R88" s="71"/>
      <c r="S88" s="71"/>
      <c r="T88" s="69"/>
      <c r="U88" s="53"/>
      <c r="V88" s="53"/>
      <c r="W88" s="53"/>
      <c r="X88" s="53"/>
    </row>
    <row r="89" spans="1:24" ht="15" customHeight="1">
      <c r="A89" s="14" t="s">
        <v>14</v>
      </c>
      <c r="B89" s="15"/>
      <c r="C89" s="16" t="s">
        <v>104</v>
      </c>
      <c r="D89" s="17">
        <v>658000</v>
      </c>
      <c r="E89" s="17">
        <v>5794700</v>
      </c>
      <c r="F89" s="17"/>
      <c r="G89" s="17"/>
      <c r="H89" s="17"/>
      <c r="I89" s="18">
        <f t="shared" si="3"/>
        <v>6452700</v>
      </c>
      <c r="J89" s="2">
        <v>78</v>
      </c>
      <c r="K89" s="64"/>
      <c r="L89" s="65"/>
      <c r="M89" s="70"/>
      <c r="N89" s="70"/>
      <c r="O89" s="71"/>
      <c r="P89" s="68"/>
      <c r="Q89" s="71"/>
      <c r="R89" s="71"/>
      <c r="S89" s="71"/>
      <c r="T89" s="69"/>
      <c r="U89" s="53"/>
      <c r="V89" s="53"/>
      <c r="W89" s="53"/>
      <c r="X89" s="53"/>
    </row>
    <row r="90" spans="1:24" ht="15" customHeight="1">
      <c r="A90" s="19" t="s">
        <v>17</v>
      </c>
      <c r="B90" s="20"/>
      <c r="C90" s="21" t="s">
        <v>105</v>
      </c>
      <c r="D90" s="22">
        <v>19964000</v>
      </c>
      <c r="E90" s="22">
        <v>19964000</v>
      </c>
      <c r="F90" s="22">
        <v>9582720</v>
      </c>
      <c r="G90" s="22"/>
      <c r="H90" s="22"/>
      <c r="I90" s="18">
        <f t="shared" si="3"/>
        <v>49510720</v>
      </c>
      <c r="J90" s="2">
        <v>79</v>
      </c>
      <c r="K90" s="64"/>
      <c r="L90" s="65"/>
      <c r="M90" s="70"/>
      <c r="N90" s="70"/>
      <c r="O90" s="71"/>
      <c r="P90" s="68"/>
      <c r="Q90" s="71"/>
      <c r="R90" s="71"/>
      <c r="S90" s="71"/>
      <c r="T90" s="69"/>
      <c r="U90" s="53"/>
      <c r="V90" s="53"/>
      <c r="W90" s="53"/>
      <c r="X90" s="53"/>
    </row>
    <row r="91" spans="1:24" ht="15" customHeight="1">
      <c r="A91" s="14" t="s">
        <v>49</v>
      </c>
      <c r="B91" s="27"/>
      <c r="C91" s="36" t="s">
        <v>106</v>
      </c>
      <c r="D91" s="29"/>
      <c r="E91" s="29">
        <v>812500</v>
      </c>
      <c r="F91" s="29">
        <v>11062000</v>
      </c>
      <c r="G91" s="51"/>
      <c r="H91" s="29"/>
      <c r="I91" s="50">
        <f t="shared" si="3"/>
        <v>11874500</v>
      </c>
      <c r="J91" s="2">
        <v>80</v>
      </c>
      <c r="K91" s="64"/>
      <c r="L91" s="65"/>
      <c r="M91" s="70"/>
      <c r="N91" s="70"/>
      <c r="O91" s="71"/>
      <c r="P91" s="68"/>
      <c r="Q91" s="71"/>
      <c r="R91" s="71"/>
      <c r="S91" s="71"/>
      <c r="T91" s="69"/>
      <c r="U91" s="53"/>
      <c r="V91" s="53"/>
      <c r="W91" s="53"/>
      <c r="X91" s="53"/>
    </row>
    <row r="92" spans="1:24" ht="15" customHeight="1">
      <c r="A92" s="35" t="s">
        <v>25</v>
      </c>
      <c r="B92" s="27" t="s">
        <v>71</v>
      </c>
      <c r="C92" s="36" t="s">
        <v>107</v>
      </c>
      <c r="D92" s="37">
        <v>20000</v>
      </c>
      <c r="E92" s="37"/>
      <c r="F92" s="26"/>
      <c r="G92" s="26"/>
      <c r="H92" s="26"/>
      <c r="I92" s="30">
        <f t="shared" si="3"/>
        <v>20000</v>
      </c>
      <c r="J92" s="2">
        <v>81</v>
      </c>
      <c r="K92" s="64"/>
      <c r="L92" s="65"/>
      <c r="M92" s="70"/>
      <c r="N92" s="70"/>
      <c r="O92" s="71"/>
      <c r="P92" s="68"/>
      <c r="Q92" s="71"/>
      <c r="R92" s="71"/>
      <c r="S92" s="71"/>
      <c r="T92" s="69"/>
      <c r="U92" s="53"/>
      <c r="V92" s="53"/>
      <c r="W92" s="53"/>
      <c r="X92" s="53"/>
    </row>
    <row r="93" spans="1:24" ht="15" customHeight="1">
      <c r="A93" s="39" t="s">
        <v>36</v>
      </c>
      <c r="B93" s="47"/>
      <c r="C93" s="36" t="s">
        <v>108</v>
      </c>
      <c r="D93" s="29"/>
      <c r="E93" s="29">
        <v>10633860</v>
      </c>
      <c r="F93" s="29">
        <v>1500000</v>
      </c>
      <c r="G93" s="29"/>
      <c r="H93" s="29"/>
      <c r="I93" s="30">
        <f t="shared" si="3"/>
        <v>12133860</v>
      </c>
      <c r="J93" s="2">
        <v>82</v>
      </c>
      <c r="K93" s="64"/>
      <c r="L93" s="65"/>
      <c r="M93" s="70"/>
      <c r="N93" s="70"/>
      <c r="O93" s="71"/>
      <c r="P93" s="68"/>
      <c r="Q93" s="71"/>
      <c r="R93" s="71"/>
      <c r="S93" s="71"/>
      <c r="T93" s="69"/>
      <c r="U93" s="53"/>
      <c r="V93" s="53"/>
      <c r="W93" s="53"/>
      <c r="X93" s="53"/>
    </row>
    <row r="94" spans="1:24" ht="15" customHeight="1">
      <c r="A94" s="39" t="s">
        <v>30</v>
      </c>
      <c r="B94" s="40"/>
      <c r="C94" s="76" t="s">
        <v>109</v>
      </c>
      <c r="D94" s="42"/>
      <c r="E94" s="42">
        <v>2000000</v>
      </c>
      <c r="F94" s="42">
        <v>69980983.11045769</v>
      </c>
      <c r="G94" s="42">
        <v>30350958</v>
      </c>
      <c r="H94" s="43"/>
      <c r="I94" s="26">
        <f t="shared" si="3"/>
        <v>102331941.11045769</v>
      </c>
      <c r="J94" s="2">
        <v>83</v>
      </c>
      <c r="K94" s="64"/>
      <c r="L94" s="65"/>
      <c r="M94" s="70"/>
      <c r="N94" s="70"/>
      <c r="O94" s="71"/>
      <c r="P94" s="68"/>
      <c r="Q94" s="71"/>
      <c r="R94" s="71"/>
      <c r="S94" s="71"/>
      <c r="T94" s="69"/>
      <c r="U94" s="53"/>
      <c r="V94" s="53"/>
      <c r="W94" s="53"/>
      <c r="X94" s="53"/>
    </row>
    <row r="95" spans="1:24" ht="15" customHeight="1">
      <c r="A95" s="39" t="s">
        <v>30</v>
      </c>
      <c r="B95" s="27" t="s">
        <v>71</v>
      </c>
      <c r="C95" s="77" t="s">
        <v>110</v>
      </c>
      <c r="D95" s="78">
        <v>29741325.9550625</v>
      </c>
      <c r="E95" s="78"/>
      <c r="F95" s="78"/>
      <c r="G95" s="78"/>
      <c r="H95" s="78"/>
      <c r="I95" s="26">
        <f t="shared" si="3"/>
        <v>29741325.9550625</v>
      </c>
      <c r="J95" s="2">
        <v>84</v>
      </c>
      <c r="K95" s="64"/>
      <c r="L95" s="65"/>
      <c r="M95" s="70"/>
      <c r="N95" s="70"/>
      <c r="O95" s="71"/>
      <c r="P95" s="68"/>
      <c r="Q95" s="71"/>
      <c r="R95" s="71"/>
      <c r="S95" s="71"/>
      <c r="T95" s="69"/>
      <c r="U95" s="53"/>
      <c r="V95" s="53"/>
      <c r="W95" s="53"/>
      <c r="X95" s="53"/>
    </row>
    <row r="96" spans="1:24" ht="15" customHeight="1">
      <c r="A96" s="14" t="s">
        <v>21</v>
      </c>
      <c r="B96" s="27"/>
      <c r="C96" s="28" t="s">
        <v>111</v>
      </c>
      <c r="D96" s="29">
        <v>3402000</v>
      </c>
      <c r="E96" s="29">
        <v>24300000</v>
      </c>
      <c r="F96" s="29">
        <v>3888000</v>
      </c>
      <c r="G96" s="29"/>
      <c r="H96" s="29"/>
      <c r="I96" s="30">
        <f t="shared" si="3"/>
        <v>31590000</v>
      </c>
      <c r="J96" s="2">
        <v>85</v>
      </c>
      <c r="K96" s="64"/>
      <c r="L96" s="65"/>
      <c r="M96" s="70"/>
      <c r="N96" s="70"/>
      <c r="O96" s="71"/>
      <c r="P96" s="68"/>
      <c r="Q96" s="71"/>
      <c r="R96" s="71"/>
      <c r="S96" s="71"/>
      <c r="T96" s="69"/>
      <c r="U96" s="53"/>
      <c r="V96" s="53"/>
      <c r="W96" s="53"/>
      <c r="X96" s="53"/>
    </row>
    <row r="97" spans="1:24" ht="15" customHeight="1">
      <c r="A97" s="39" t="s">
        <v>53</v>
      </c>
      <c r="B97" s="27"/>
      <c r="C97" s="36" t="s">
        <v>112</v>
      </c>
      <c r="D97" s="29" t="s">
        <v>16</v>
      </c>
      <c r="E97" s="29" t="s">
        <v>16</v>
      </c>
      <c r="F97" s="29">
        <v>10000000</v>
      </c>
      <c r="G97" s="29" t="s">
        <v>16</v>
      </c>
      <c r="H97" s="29"/>
      <c r="I97" s="50">
        <f t="shared" si="3"/>
        <v>10000000</v>
      </c>
      <c r="J97" s="2">
        <v>86</v>
      </c>
      <c r="K97" s="64"/>
      <c r="L97" s="65"/>
      <c r="M97" s="70"/>
      <c r="N97" s="70"/>
      <c r="O97" s="71"/>
      <c r="P97" s="68"/>
      <c r="Q97" s="71"/>
      <c r="R97" s="71"/>
      <c r="S97" s="71"/>
      <c r="T97" s="69"/>
      <c r="U97" s="53"/>
      <c r="V97" s="53"/>
      <c r="W97" s="53"/>
      <c r="X97" s="53"/>
    </row>
    <row r="98" spans="1:24" ht="15" customHeight="1">
      <c r="A98" s="14" t="s">
        <v>19</v>
      </c>
      <c r="B98" s="15"/>
      <c r="C98" s="16" t="s">
        <v>113</v>
      </c>
      <c r="D98" s="45">
        <v>2000000</v>
      </c>
      <c r="E98" s="45">
        <v>24000000</v>
      </c>
      <c r="F98" s="45">
        <v>3000000</v>
      </c>
      <c r="G98" s="45"/>
      <c r="H98" s="17"/>
      <c r="I98" s="26">
        <f t="shared" si="3"/>
        <v>29000000</v>
      </c>
      <c r="J98" s="2">
        <v>87</v>
      </c>
      <c r="K98" s="64"/>
      <c r="L98" s="65"/>
      <c r="M98" s="70"/>
      <c r="N98" s="70"/>
      <c r="O98" s="71"/>
      <c r="P98" s="68"/>
      <c r="Q98" s="71"/>
      <c r="R98" s="71"/>
      <c r="S98" s="71"/>
      <c r="T98" s="69"/>
      <c r="U98" s="53"/>
      <c r="V98" s="53"/>
      <c r="W98" s="53"/>
      <c r="X98" s="53"/>
    </row>
    <row r="99" spans="1:24" ht="15" customHeight="1">
      <c r="A99" s="35" t="s">
        <v>25</v>
      </c>
      <c r="B99" s="27"/>
      <c r="C99" s="36" t="s">
        <v>114</v>
      </c>
      <c r="D99" s="37">
        <v>11999999.756597143</v>
      </c>
      <c r="E99" s="37">
        <v>2195999.899795907</v>
      </c>
      <c r="F99" s="37"/>
      <c r="G99" s="37"/>
      <c r="H99" s="37"/>
      <c r="I99" s="30">
        <f t="shared" si="3"/>
        <v>14195999.65639305</v>
      </c>
      <c r="J99" s="2">
        <v>88</v>
      </c>
      <c r="K99" s="64"/>
      <c r="L99" s="65"/>
      <c r="M99" s="70"/>
      <c r="N99" s="70"/>
      <c r="O99" s="71"/>
      <c r="P99" s="68"/>
      <c r="Q99" s="71"/>
      <c r="R99" s="71"/>
      <c r="S99" s="71"/>
      <c r="T99" s="69"/>
      <c r="U99" s="53"/>
      <c r="V99" s="53"/>
      <c r="W99" s="53"/>
      <c r="X99" s="53"/>
    </row>
    <row r="100" spans="1:24" ht="15" customHeight="1">
      <c r="A100" s="39" t="s">
        <v>53</v>
      </c>
      <c r="B100" s="27" t="s">
        <v>71</v>
      </c>
      <c r="C100" s="36" t="s">
        <v>115</v>
      </c>
      <c r="D100" s="29">
        <v>700000</v>
      </c>
      <c r="E100" s="29"/>
      <c r="F100" s="29"/>
      <c r="G100" s="55"/>
      <c r="H100" s="55"/>
      <c r="I100" s="50">
        <f t="shared" si="3"/>
        <v>700000</v>
      </c>
      <c r="J100" s="2">
        <v>89</v>
      </c>
      <c r="K100" s="64"/>
      <c r="L100" s="65"/>
      <c r="M100" s="70"/>
      <c r="N100" s="70"/>
      <c r="O100" s="71"/>
      <c r="P100" s="68"/>
      <c r="Q100" s="71"/>
      <c r="R100" s="71"/>
      <c r="S100" s="71"/>
      <c r="T100" s="69"/>
      <c r="U100" s="53"/>
      <c r="V100" s="53"/>
      <c r="W100" s="53"/>
      <c r="X100" s="53"/>
    </row>
    <row r="101" spans="1:24" ht="15" customHeight="1">
      <c r="A101" s="19" t="s">
        <v>17</v>
      </c>
      <c r="B101" s="27" t="s">
        <v>71</v>
      </c>
      <c r="C101" s="54" t="s">
        <v>116</v>
      </c>
      <c r="D101" s="22">
        <v>8000000</v>
      </c>
      <c r="E101" s="45"/>
      <c r="F101" s="45"/>
      <c r="G101" s="45"/>
      <c r="H101" s="45"/>
      <c r="I101" s="18">
        <f t="shared" si="3"/>
        <v>8000000</v>
      </c>
      <c r="J101" s="2">
        <v>90</v>
      </c>
      <c r="K101" s="64"/>
      <c r="L101" s="65"/>
      <c r="M101" s="70"/>
      <c r="N101" s="70"/>
      <c r="O101" s="71"/>
      <c r="P101" s="68"/>
      <c r="Q101" s="71"/>
      <c r="R101" s="71"/>
      <c r="S101" s="71"/>
      <c r="T101" s="69"/>
      <c r="U101" s="53"/>
      <c r="V101" s="53"/>
      <c r="W101" s="53"/>
      <c r="X101" s="53"/>
    </row>
    <row r="102" spans="1:24" ht="15" customHeight="1">
      <c r="A102" s="31" t="s">
        <v>23</v>
      </c>
      <c r="B102" s="32"/>
      <c r="C102" s="33" t="s">
        <v>117</v>
      </c>
      <c r="D102" s="34">
        <v>2063947</v>
      </c>
      <c r="E102" s="34">
        <v>26791610</v>
      </c>
      <c r="F102" s="34">
        <v>3095920</v>
      </c>
      <c r="G102" s="34"/>
      <c r="H102" s="34"/>
      <c r="I102" s="30">
        <f t="shared" si="3"/>
        <v>31951477</v>
      </c>
      <c r="J102" s="2">
        <v>91</v>
      </c>
      <c r="K102" s="64"/>
      <c r="L102" s="65"/>
      <c r="M102" s="70"/>
      <c r="N102" s="70"/>
      <c r="O102" s="71"/>
      <c r="P102" s="68"/>
      <c r="Q102" s="71"/>
      <c r="R102" s="71"/>
      <c r="S102" s="71"/>
      <c r="T102" s="69"/>
      <c r="U102" s="53"/>
      <c r="V102" s="53"/>
      <c r="W102" s="53"/>
      <c r="X102" s="53"/>
    </row>
    <row r="103" spans="1:24" ht="15" customHeight="1">
      <c r="A103" s="39" t="s">
        <v>55</v>
      </c>
      <c r="B103" s="27"/>
      <c r="C103" s="36" t="s">
        <v>118</v>
      </c>
      <c r="D103" s="37">
        <v>5000000</v>
      </c>
      <c r="E103" s="29">
        <v>5000000</v>
      </c>
      <c r="F103" s="37">
        <v>2000000</v>
      </c>
      <c r="G103" s="37" t="s">
        <v>16</v>
      </c>
      <c r="H103" s="29" t="s">
        <v>16</v>
      </c>
      <c r="I103" s="30">
        <f t="shared" si="3"/>
        <v>12000000</v>
      </c>
      <c r="J103" s="2">
        <v>92</v>
      </c>
      <c r="K103" s="64"/>
      <c r="L103" s="65"/>
      <c r="M103" s="70"/>
      <c r="N103" s="70"/>
      <c r="O103" s="71"/>
      <c r="P103" s="68"/>
      <c r="Q103" s="71"/>
      <c r="R103" s="71"/>
      <c r="S103" s="71"/>
      <c r="T103" s="69"/>
      <c r="U103" s="53"/>
      <c r="V103" s="53"/>
      <c r="W103" s="53"/>
      <c r="X103" s="53"/>
    </row>
    <row r="104" spans="1:24" ht="15" customHeight="1">
      <c r="A104" s="39" t="s">
        <v>36</v>
      </c>
      <c r="B104" s="47"/>
      <c r="C104" s="36" t="s">
        <v>119</v>
      </c>
      <c r="D104" s="29">
        <v>1158500</v>
      </c>
      <c r="E104" s="29">
        <v>12844750</v>
      </c>
      <c r="F104" s="29">
        <v>2500000</v>
      </c>
      <c r="G104" s="29"/>
      <c r="H104" s="29"/>
      <c r="I104" s="30">
        <f t="shared" si="3"/>
        <v>16503250</v>
      </c>
      <c r="J104" s="2">
        <v>93</v>
      </c>
      <c r="K104" s="64"/>
      <c r="L104" s="65"/>
      <c r="M104" s="70"/>
      <c r="N104" s="70"/>
      <c r="O104" s="71"/>
      <c r="P104" s="68"/>
      <c r="Q104" s="71"/>
      <c r="R104" s="71"/>
      <c r="S104" s="71"/>
      <c r="T104" s="69"/>
      <c r="U104" s="53"/>
      <c r="V104" s="53"/>
      <c r="W104" s="53"/>
      <c r="X104" s="53"/>
    </row>
    <row r="105" spans="1:24" ht="15" customHeight="1">
      <c r="A105" s="31" t="s">
        <v>23</v>
      </c>
      <c r="B105" s="32"/>
      <c r="C105" s="33" t="s">
        <v>120</v>
      </c>
      <c r="D105" s="34">
        <v>471071</v>
      </c>
      <c r="E105" s="34">
        <v>6114863</v>
      </c>
      <c r="F105" s="34">
        <v>706606</v>
      </c>
      <c r="G105" s="34"/>
      <c r="H105" s="34"/>
      <c r="I105" s="30">
        <f t="shared" si="3"/>
        <v>7292540</v>
      </c>
      <c r="J105" s="2">
        <v>94</v>
      </c>
      <c r="K105" s="64"/>
      <c r="L105" s="65"/>
      <c r="M105" s="70"/>
      <c r="N105" s="70"/>
      <c r="O105" s="71"/>
      <c r="P105" s="68"/>
      <c r="Q105" s="71"/>
      <c r="R105" s="71"/>
      <c r="S105" s="71"/>
      <c r="T105" s="69"/>
      <c r="U105" s="53"/>
      <c r="V105" s="53"/>
      <c r="W105" s="53"/>
      <c r="X105" s="53"/>
    </row>
    <row r="106" spans="1:24" ht="15" customHeight="1">
      <c r="A106" s="39" t="s">
        <v>53</v>
      </c>
      <c r="B106" s="27"/>
      <c r="C106" s="60" t="s">
        <v>121</v>
      </c>
      <c r="D106" s="29"/>
      <c r="E106" s="29"/>
      <c r="F106" s="29">
        <v>2000000</v>
      </c>
      <c r="G106" s="29">
        <v>1500000</v>
      </c>
      <c r="H106" s="29"/>
      <c r="I106" s="50">
        <f t="shared" si="3"/>
        <v>3500000</v>
      </c>
      <c r="J106" s="2">
        <v>95</v>
      </c>
      <c r="K106" s="64"/>
      <c r="L106" s="65"/>
      <c r="M106" s="70"/>
      <c r="N106" s="70"/>
      <c r="O106" s="71"/>
      <c r="P106" s="68"/>
      <c r="Q106" s="71"/>
      <c r="R106" s="71"/>
      <c r="S106" s="71"/>
      <c r="T106" s="69"/>
      <c r="U106" s="53"/>
      <c r="V106" s="53"/>
      <c r="W106" s="53"/>
      <c r="X106" s="53"/>
    </row>
    <row r="107" spans="1:24" ht="15" customHeight="1">
      <c r="A107" s="19" t="s">
        <v>17</v>
      </c>
      <c r="B107" s="20"/>
      <c r="C107" s="38" t="s">
        <v>122</v>
      </c>
      <c r="D107" s="22">
        <v>9038600</v>
      </c>
      <c r="E107" s="22">
        <v>20000000</v>
      </c>
      <c r="F107" s="22">
        <v>6969264</v>
      </c>
      <c r="G107" s="22" t="s">
        <v>16</v>
      </c>
      <c r="H107" s="22"/>
      <c r="I107" s="18">
        <f t="shared" si="3"/>
        <v>36007864</v>
      </c>
      <c r="J107" s="2">
        <v>96</v>
      </c>
      <c r="K107" s="64"/>
      <c r="L107" s="65"/>
      <c r="M107" s="70"/>
      <c r="N107" s="70"/>
      <c r="O107" s="71"/>
      <c r="P107" s="68"/>
      <c r="Q107" s="71"/>
      <c r="R107" s="71"/>
      <c r="S107" s="71"/>
      <c r="T107" s="69"/>
      <c r="U107" s="53"/>
      <c r="V107" s="53"/>
      <c r="W107" s="53"/>
      <c r="X107" s="53"/>
    </row>
    <row r="108" spans="1:24" ht="15" customHeight="1">
      <c r="A108" s="19" t="s">
        <v>17</v>
      </c>
      <c r="B108" s="27" t="s">
        <v>71</v>
      </c>
      <c r="C108" s="54" t="s">
        <v>123</v>
      </c>
      <c r="D108" s="22">
        <v>5000000</v>
      </c>
      <c r="E108" s="45"/>
      <c r="F108" s="45"/>
      <c r="G108" s="45"/>
      <c r="H108" s="45"/>
      <c r="I108" s="18">
        <f t="shared" si="3"/>
        <v>5000000</v>
      </c>
      <c r="J108" s="2">
        <v>97</v>
      </c>
      <c r="K108" s="64"/>
      <c r="L108" s="65"/>
      <c r="M108" s="70"/>
      <c r="N108" s="70"/>
      <c r="O108" s="71"/>
      <c r="P108" s="68"/>
      <c r="Q108" s="71"/>
      <c r="R108" s="71"/>
      <c r="S108" s="71"/>
      <c r="T108" s="69"/>
      <c r="U108" s="53"/>
      <c r="V108" s="53"/>
      <c r="W108" s="53"/>
      <c r="X108" s="53"/>
    </row>
    <row r="109" spans="1:24" ht="15" customHeight="1">
      <c r="A109" s="39" t="s">
        <v>55</v>
      </c>
      <c r="B109" s="27"/>
      <c r="C109" s="36" t="s">
        <v>124</v>
      </c>
      <c r="D109" s="37"/>
      <c r="E109" s="37">
        <v>2250000</v>
      </c>
      <c r="F109" s="37">
        <v>20750000</v>
      </c>
      <c r="G109" s="29">
        <v>4000000</v>
      </c>
      <c r="H109" s="29"/>
      <c r="I109" s="30">
        <f>SUM(D109:G109)</f>
        <v>27000000</v>
      </c>
      <c r="J109" s="2">
        <v>98</v>
      </c>
      <c r="K109" s="64"/>
      <c r="L109" s="65"/>
      <c r="M109" s="70"/>
      <c r="N109" s="70"/>
      <c r="O109" s="71"/>
      <c r="P109" s="68"/>
      <c r="Q109" s="71"/>
      <c r="R109" s="71"/>
      <c r="S109" s="71"/>
      <c r="T109" s="69"/>
      <c r="U109" s="53"/>
      <c r="V109" s="53"/>
      <c r="W109" s="53"/>
      <c r="X109" s="53"/>
    </row>
    <row r="110" spans="1:24" ht="15" customHeight="1">
      <c r="A110" s="14" t="s">
        <v>14</v>
      </c>
      <c r="B110" s="15" t="s">
        <v>71</v>
      </c>
      <c r="C110" s="16" t="s">
        <v>125</v>
      </c>
      <c r="D110" s="17">
        <v>1250000</v>
      </c>
      <c r="E110" s="17"/>
      <c r="F110" s="17"/>
      <c r="G110" s="17"/>
      <c r="H110" s="17"/>
      <c r="I110" s="18">
        <f aca="true" t="shared" si="4" ref="I110:I128">SUM(D110:H110)</f>
        <v>1250000</v>
      </c>
      <c r="J110" s="2">
        <v>99</v>
      </c>
      <c r="K110" s="64"/>
      <c r="L110" s="65"/>
      <c r="M110" s="70"/>
      <c r="N110" s="70"/>
      <c r="O110" s="71"/>
      <c r="P110" s="68"/>
      <c r="Q110" s="71"/>
      <c r="R110" s="71"/>
      <c r="S110" s="71"/>
      <c r="T110" s="69"/>
      <c r="U110" s="53"/>
      <c r="V110" s="53"/>
      <c r="W110" s="53"/>
      <c r="X110" s="53"/>
    </row>
    <row r="111" spans="1:24" ht="15" customHeight="1">
      <c r="A111" s="14" t="s">
        <v>49</v>
      </c>
      <c r="B111" s="27" t="s">
        <v>71</v>
      </c>
      <c r="C111" s="36" t="s">
        <v>126</v>
      </c>
      <c r="D111" s="29">
        <v>5642500</v>
      </c>
      <c r="E111" s="29"/>
      <c r="F111" s="29"/>
      <c r="G111" s="51"/>
      <c r="H111" s="29"/>
      <c r="I111" s="50">
        <f t="shared" si="4"/>
        <v>5642500</v>
      </c>
      <c r="J111" s="2">
        <v>100</v>
      </c>
      <c r="K111" s="64"/>
      <c r="L111" s="65"/>
      <c r="M111" s="70"/>
      <c r="N111" s="70"/>
      <c r="O111" s="71"/>
      <c r="P111" s="68"/>
      <c r="Q111" s="71"/>
      <c r="R111" s="71"/>
      <c r="S111" s="71"/>
      <c r="T111" s="69"/>
      <c r="U111" s="53"/>
      <c r="V111" s="53"/>
      <c r="W111" s="53"/>
      <c r="X111" s="53"/>
    </row>
    <row r="112" spans="1:24" ht="15" customHeight="1">
      <c r="A112" s="35" t="s">
        <v>25</v>
      </c>
      <c r="B112" s="27"/>
      <c r="C112" s="36" t="s">
        <v>127</v>
      </c>
      <c r="D112" s="37">
        <v>1975999.94992</v>
      </c>
      <c r="E112" s="37"/>
      <c r="F112" s="37"/>
      <c r="G112" s="37"/>
      <c r="H112" s="37"/>
      <c r="I112" s="30">
        <f t="shared" si="4"/>
        <v>1975999.94992</v>
      </c>
      <c r="J112" s="2">
        <v>101</v>
      </c>
      <c r="K112" s="64"/>
      <c r="L112" s="65"/>
      <c r="M112" s="70"/>
      <c r="N112" s="70"/>
      <c r="O112" s="71"/>
      <c r="P112" s="68"/>
      <c r="Q112" s="71"/>
      <c r="R112" s="71"/>
      <c r="S112" s="71"/>
      <c r="T112" s="69"/>
      <c r="U112" s="53"/>
      <c r="V112" s="53"/>
      <c r="W112" s="53"/>
      <c r="X112" s="53"/>
    </row>
    <row r="113" spans="1:24" ht="15" customHeight="1">
      <c r="A113" s="35" t="s">
        <v>25</v>
      </c>
      <c r="B113" s="27" t="s">
        <v>71</v>
      </c>
      <c r="C113" s="36" t="s">
        <v>128</v>
      </c>
      <c r="D113" s="37">
        <v>5000000</v>
      </c>
      <c r="E113" s="37"/>
      <c r="F113" s="26"/>
      <c r="G113" s="26"/>
      <c r="H113" s="26"/>
      <c r="I113" s="30">
        <f t="shared" si="4"/>
        <v>5000000</v>
      </c>
      <c r="J113" s="2">
        <v>102</v>
      </c>
      <c r="K113" s="64"/>
      <c r="L113" s="65"/>
      <c r="M113" s="70"/>
      <c r="N113" s="70"/>
      <c r="O113" s="71"/>
      <c r="P113" s="68"/>
      <c r="Q113" s="71"/>
      <c r="R113" s="71"/>
      <c r="S113" s="71"/>
      <c r="T113" s="69"/>
      <c r="U113" s="53"/>
      <c r="V113" s="53"/>
      <c r="W113" s="53"/>
      <c r="X113" s="53"/>
    </row>
    <row r="114" spans="1:24" ht="15" customHeight="1">
      <c r="A114" s="14" t="s">
        <v>19</v>
      </c>
      <c r="B114" s="15"/>
      <c r="C114" s="16" t="s">
        <v>129</v>
      </c>
      <c r="D114" s="45">
        <v>5000000</v>
      </c>
      <c r="E114" s="45" t="s">
        <v>16</v>
      </c>
      <c r="F114" s="45">
        <v>5000000</v>
      </c>
      <c r="G114" s="45" t="s">
        <v>16</v>
      </c>
      <c r="H114" s="17">
        <v>5000000</v>
      </c>
      <c r="I114" s="26">
        <f t="shared" si="4"/>
        <v>15000000</v>
      </c>
      <c r="J114" s="2">
        <v>103</v>
      </c>
      <c r="K114" s="64"/>
      <c r="L114" s="65"/>
      <c r="M114" s="70"/>
      <c r="N114" s="70"/>
      <c r="O114" s="71"/>
      <c r="P114" s="68"/>
      <c r="Q114" s="71"/>
      <c r="R114" s="71"/>
      <c r="S114" s="71"/>
      <c r="T114" s="69"/>
      <c r="U114" s="53"/>
      <c r="V114" s="53"/>
      <c r="W114" s="53"/>
      <c r="X114" s="53"/>
    </row>
    <row r="115" spans="1:24" s="80" customFormat="1" ht="15" customHeight="1">
      <c r="A115" s="39" t="s">
        <v>30</v>
      </c>
      <c r="B115" s="27" t="s">
        <v>71</v>
      </c>
      <c r="C115" s="77" t="s">
        <v>130</v>
      </c>
      <c r="D115" s="30">
        <v>3500000</v>
      </c>
      <c r="E115" s="73"/>
      <c r="F115" s="73"/>
      <c r="G115" s="73"/>
      <c r="H115" s="73"/>
      <c r="I115" s="26">
        <f t="shared" si="4"/>
        <v>3500000</v>
      </c>
      <c r="J115" s="2">
        <v>104</v>
      </c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</row>
    <row r="116" spans="1:24" s="80" customFormat="1" ht="15" customHeight="1">
      <c r="A116" s="14" t="s">
        <v>14</v>
      </c>
      <c r="B116" s="15"/>
      <c r="C116" s="16" t="s">
        <v>131</v>
      </c>
      <c r="D116" s="17"/>
      <c r="E116" s="17">
        <v>1500000</v>
      </c>
      <c r="F116" s="17">
        <v>18195000</v>
      </c>
      <c r="G116" s="17">
        <v>1700000</v>
      </c>
      <c r="H116" s="17"/>
      <c r="I116" s="18">
        <f t="shared" si="4"/>
        <v>21395000</v>
      </c>
      <c r="J116" s="2">
        <v>105</v>
      </c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</row>
    <row r="117" spans="1:24" s="80" customFormat="1" ht="15" customHeight="1">
      <c r="A117" s="19" t="s">
        <v>17</v>
      </c>
      <c r="B117" s="20"/>
      <c r="C117" s="21" t="s">
        <v>132</v>
      </c>
      <c r="D117" s="22">
        <v>10750000</v>
      </c>
      <c r="E117" s="22">
        <v>12000000</v>
      </c>
      <c r="F117" s="22">
        <v>7940000</v>
      </c>
      <c r="G117" s="22" t="s">
        <v>16</v>
      </c>
      <c r="H117" s="22"/>
      <c r="I117" s="18">
        <f t="shared" si="4"/>
        <v>30690000</v>
      </c>
      <c r="J117" s="2">
        <v>106</v>
      </c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</row>
    <row r="118" spans="1:20" s="53" customFormat="1" ht="15" customHeight="1">
      <c r="A118" s="39" t="s">
        <v>53</v>
      </c>
      <c r="B118" s="27"/>
      <c r="C118" s="36" t="s">
        <v>133</v>
      </c>
      <c r="D118" s="29"/>
      <c r="E118" s="29" t="s">
        <v>16</v>
      </c>
      <c r="F118" s="29">
        <v>2000000</v>
      </c>
      <c r="G118" s="29">
        <v>4450000</v>
      </c>
      <c r="H118" s="29">
        <v>1575000</v>
      </c>
      <c r="I118" s="50">
        <f t="shared" si="4"/>
        <v>8025000</v>
      </c>
      <c r="J118" s="2">
        <v>107</v>
      </c>
      <c r="K118" s="64"/>
      <c r="L118" s="65"/>
      <c r="M118" s="70"/>
      <c r="N118" s="70"/>
      <c r="O118" s="71"/>
      <c r="P118" s="68"/>
      <c r="Q118" s="71"/>
      <c r="R118" s="71"/>
      <c r="S118" s="71"/>
      <c r="T118" s="69"/>
    </row>
    <row r="119" spans="1:20" s="53" customFormat="1" ht="15" customHeight="1">
      <c r="A119" s="14" t="s">
        <v>21</v>
      </c>
      <c r="B119" s="27"/>
      <c r="C119" s="28" t="s">
        <v>134</v>
      </c>
      <c r="D119" s="29"/>
      <c r="E119" s="29">
        <v>2400000</v>
      </c>
      <c r="F119" s="29">
        <v>2400000</v>
      </c>
      <c r="G119" s="29"/>
      <c r="H119" s="29"/>
      <c r="I119" s="30">
        <f t="shared" si="4"/>
        <v>4800000</v>
      </c>
      <c r="J119" s="2">
        <v>108</v>
      </c>
      <c r="K119" s="64"/>
      <c r="L119" s="65"/>
      <c r="M119" s="70"/>
      <c r="N119" s="70"/>
      <c r="O119" s="71"/>
      <c r="P119" s="68"/>
      <c r="Q119" s="71"/>
      <c r="R119" s="71"/>
      <c r="S119" s="71"/>
      <c r="T119" s="69"/>
    </row>
    <row r="120" spans="1:24" ht="15" customHeight="1">
      <c r="A120" s="19" t="s">
        <v>17</v>
      </c>
      <c r="B120" s="27" t="s">
        <v>71</v>
      </c>
      <c r="C120" s="54" t="s">
        <v>135</v>
      </c>
      <c r="D120" s="22">
        <v>500000</v>
      </c>
      <c r="E120" s="45"/>
      <c r="F120" s="45"/>
      <c r="G120" s="45"/>
      <c r="H120" s="45"/>
      <c r="I120" s="18">
        <f t="shared" si="4"/>
        <v>500000</v>
      </c>
      <c r="J120" s="2">
        <v>109</v>
      </c>
      <c r="K120" s="64"/>
      <c r="L120" s="65"/>
      <c r="M120" s="70"/>
      <c r="N120" s="70"/>
      <c r="O120" s="71"/>
      <c r="P120" s="68"/>
      <c r="Q120" s="71"/>
      <c r="R120" s="71"/>
      <c r="S120" s="71"/>
      <c r="T120" s="69"/>
      <c r="U120" s="53"/>
      <c r="V120" s="53"/>
      <c r="W120" s="53"/>
      <c r="X120" s="53"/>
    </row>
    <row r="121" spans="1:24" ht="15" customHeight="1">
      <c r="A121" s="39" t="s">
        <v>30</v>
      </c>
      <c r="B121" s="40"/>
      <c r="C121" s="81" t="s">
        <v>136</v>
      </c>
      <c r="D121" s="42">
        <v>10647281.375174997</v>
      </c>
      <c r="E121" s="42">
        <v>36582790.70166375</v>
      </c>
      <c r="F121" s="42">
        <v>73988062.1378125</v>
      </c>
      <c r="G121" s="42"/>
      <c r="H121" s="42"/>
      <c r="I121" s="26">
        <f t="shared" si="4"/>
        <v>121218134.21465124</v>
      </c>
      <c r="J121" s="2">
        <v>110</v>
      </c>
      <c r="K121" s="64"/>
      <c r="L121" s="65"/>
      <c r="M121" s="70"/>
      <c r="N121" s="70"/>
      <c r="O121" s="71"/>
      <c r="P121" s="68"/>
      <c r="Q121" s="71"/>
      <c r="R121" s="71"/>
      <c r="S121" s="71"/>
      <c r="T121" s="69"/>
      <c r="U121" s="53"/>
      <c r="V121" s="53"/>
      <c r="W121" s="53"/>
      <c r="X121" s="53"/>
    </row>
    <row r="122" spans="1:24" ht="15" customHeight="1">
      <c r="A122" s="14" t="s">
        <v>19</v>
      </c>
      <c r="B122" s="15"/>
      <c r="C122" s="16" t="s">
        <v>137</v>
      </c>
      <c r="D122" s="17">
        <v>2600000</v>
      </c>
      <c r="E122" s="17">
        <v>33400000</v>
      </c>
      <c r="F122" s="17">
        <v>3000000</v>
      </c>
      <c r="G122" s="17"/>
      <c r="H122" s="17"/>
      <c r="I122" s="26">
        <f t="shared" si="4"/>
        <v>39000000</v>
      </c>
      <c r="J122" s="2">
        <v>111</v>
      </c>
      <c r="K122" s="64"/>
      <c r="L122" s="65"/>
      <c r="M122" s="70"/>
      <c r="N122" s="70"/>
      <c r="O122" s="71"/>
      <c r="P122" s="68"/>
      <c r="Q122" s="71"/>
      <c r="R122" s="71"/>
      <c r="S122" s="71"/>
      <c r="T122" s="69"/>
      <c r="U122" s="53"/>
      <c r="V122" s="53"/>
      <c r="W122" s="53"/>
      <c r="X122" s="53"/>
    </row>
    <row r="123" spans="1:24" ht="15" customHeight="1">
      <c r="A123" s="31" t="s">
        <v>23</v>
      </c>
      <c r="B123" s="32"/>
      <c r="C123" s="33" t="s">
        <v>138</v>
      </c>
      <c r="D123" s="34">
        <v>4500000</v>
      </c>
      <c r="E123" s="34"/>
      <c r="F123" s="34"/>
      <c r="G123" s="34"/>
      <c r="H123" s="34"/>
      <c r="I123" s="30">
        <f t="shared" si="4"/>
        <v>4500000</v>
      </c>
      <c r="J123" s="2">
        <v>112</v>
      </c>
      <c r="K123" s="64"/>
      <c r="L123" s="82"/>
      <c r="M123" s="82"/>
      <c r="N123" s="83"/>
      <c r="O123" s="84"/>
      <c r="P123" s="68"/>
      <c r="Q123" s="85"/>
      <c r="R123" s="85"/>
      <c r="S123" s="85"/>
      <c r="T123" s="86"/>
      <c r="U123" s="53"/>
      <c r="V123" s="53"/>
      <c r="W123" s="53"/>
      <c r="X123" s="53"/>
    </row>
    <row r="124" spans="1:24" ht="15" customHeight="1">
      <c r="A124" s="39" t="s">
        <v>36</v>
      </c>
      <c r="B124" s="47"/>
      <c r="C124" s="36" t="s">
        <v>139</v>
      </c>
      <c r="D124" s="29">
        <v>12320450</v>
      </c>
      <c r="E124" s="29">
        <v>1242797</v>
      </c>
      <c r="F124" s="29"/>
      <c r="G124" s="29"/>
      <c r="H124" s="29"/>
      <c r="I124" s="30">
        <f t="shared" si="4"/>
        <v>13563247</v>
      </c>
      <c r="J124" s="2">
        <v>113</v>
      </c>
      <c r="K124" s="64"/>
      <c r="L124" s="82"/>
      <c r="M124" s="82"/>
      <c r="N124" s="83"/>
      <c r="O124" s="84"/>
      <c r="P124" s="68"/>
      <c r="Q124" s="85"/>
      <c r="R124" s="85"/>
      <c r="S124" s="85"/>
      <c r="T124" s="86"/>
      <c r="U124" s="53"/>
      <c r="V124" s="53"/>
      <c r="W124" s="53"/>
      <c r="X124" s="53"/>
    </row>
    <row r="125" spans="1:24" ht="15" customHeight="1">
      <c r="A125" s="39" t="s">
        <v>30</v>
      </c>
      <c r="B125" s="27" t="s">
        <v>71</v>
      </c>
      <c r="C125" s="77" t="s">
        <v>140</v>
      </c>
      <c r="D125" s="30">
        <v>12500000</v>
      </c>
      <c r="E125" s="73"/>
      <c r="F125" s="73"/>
      <c r="G125" s="73"/>
      <c r="H125" s="73"/>
      <c r="I125" s="26">
        <f t="shared" si="4"/>
        <v>12500000</v>
      </c>
      <c r="J125" s="2">
        <v>114</v>
      </c>
      <c r="K125" s="64"/>
      <c r="L125" s="82"/>
      <c r="M125" s="82"/>
      <c r="N125" s="83"/>
      <c r="O125" s="84"/>
      <c r="P125" s="68"/>
      <c r="Q125" s="85"/>
      <c r="R125" s="85"/>
      <c r="S125" s="85"/>
      <c r="T125" s="86"/>
      <c r="U125" s="53"/>
      <c r="V125" s="53"/>
      <c r="W125" s="53"/>
      <c r="X125" s="53"/>
    </row>
    <row r="126" spans="1:24" ht="15" customHeight="1">
      <c r="A126" s="14" t="s">
        <v>49</v>
      </c>
      <c r="B126" s="27" t="s">
        <v>71</v>
      </c>
      <c r="C126" s="36" t="s">
        <v>141</v>
      </c>
      <c r="D126" s="29" t="s">
        <v>16</v>
      </c>
      <c r="E126" s="29">
        <v>5907800</v>
      </c>
      <c r="F126" s="29"/>
      <c r="G126" s="51"/>
      <c r="H126" s="29"/>
      <c r="I126" s="50">
        <f t="shared" si="4"/>
        <v>5907800</v>
      </c>
      <c r="J126" s="2">
        <v>115</v>
      </c>
      <c r="K126" s="64"/>
      <c r="L126" s="82"/>
      <c r="M126" s="82"/>
      <c r="N126" s="83"/>
      <c r="O126" s="84"/>
      <c r="P126" s="68"/>
      <c r="Q126" s="85"/>
      <c r="R126" s="85"/>
      <c r="S126" s="85"/>
      <c r="T126" s="86"/>
      <c r="U126" s="53"/>
      <c r="V126" s="53"/>
      <c r="W126" s="53"/>
      <c r="X126" s="53"/>
    </row>
    <row r="127" spans="1:24" ht="15" customHeight="1">
      <c r="A127" s="35" t="s">
        <v>25</v>
      </c>
      <c r="B127" s="27"/>
      <c r="C127" s="36" t="s">
        <v>142</v>
      </c>
      <c r="D127" s="37">
        <v>7499999.967854388</v>
      </c>
      <c r="E127" s="37">
        <v>11500000.234798703</v>
      </c>
      <c r="F127" s="37">
        <v>12719999.787181834</v>
      </c>
      <c r="G127" s="37"/>
      <c r="H127" s="37"/>
      <c r="I127" s="30">
        <f t="shared" si="4"/>
        <v>31719999.989834927</v>
      </c>
      <c r="J127" s="2">
        <v>116</v>
      </c>
      <c r="K127" s="64"/>
      <c r="L127" s="82"/>
      <c r="M127" s="82"/>
      <c r="N127" s="83"/>
      <c r="O127" s="84"/>
      <c r="P127" s="68"/>
      <c r="Q127" s="85"/>
      <c r="R127" s="85"/>
      <c r="S127" s="85"/>
      <c r="T127" s="86"/>
      <c r="U127" s="53"/>
      <c r="V127" s="53"/>
      <c r="W127" s="53"/>
      <c r="X127" s="53"/>
    </row>
    <row r="128" spans="1:24" ht="15" customHeight="1">
      <c r="A128" s="35" t="s">
        <v>25</v>
      </c>
      <c r="B128" s="27" t="s">
        <v>71</v>
      </c>
      <c r="C128" s="36" t="s">
        <v>143</v>
      </c>
      <c r="D128" s="37">
        <v>500000.16427505366</v>
      </c>
      <c r="E128" s="37"/>
      <c r="F128" s="26"/>
      <c r="G128" s="26"/>
      <c r="H128" s="26"/>
      <c r="I128" s="30">
        <f t="shared" si="4"/>
        <v>500000.16427505366</v>
      </c>
      <c r="J128" s="2">
        <v>117</v>
      </c>
      <c r="K128" s="64"/>
      <c r="L128" s="82"/>
      <c r="M128" s="82"/>
      <c r="N128" s="83"/>
      <c r="O128" s="84"/>
      <c r="P128" s="68"/>
      <c r="Q128" s="85"/>
      <c r="R128" s="85"/>
      <c r="S128" s="85"/>
      <c r="T128" s="86"/>
      <c r="U128" s="53"/>
      <c r="V128" s="53"/>
      <c r="W128" s="53"/>
      <c r="X128" s="53"/>
    </row>
    <row r="129" spans="1:24" ht="15" customHeight="1">
      <c r="A129" s="39" t="s">
        <v>55</v>
      </c>
      <c r="B129" s="75" t="s">
        <v>71</v>
      </c>
      <c r="C129" s="36" t="s">
        <v>144</v>
      </c>
      <c r="D129" s="29"/>
      <c r="E129" s="37">
        <v>5000000</v>
      </c>
      <c r="F129" s="29"/>
      <c r="G129" s="29"/>
      <c r="H129" s="29"/>
      <c r="I129" s="30">
        <f>SUM(E129:H129)</f>
        <v>5000000</v>
      </c>
      <c r="J129" s="2">
        <v>118</v>
      </c>
      <c r="K129" s="64"/>
      <c r="L129" s="82"/>
      <c r="M129" s="82"/>
      <c r="N129" s="83"/>
      <c r="O129" s="84"/>
      <c r="P129" s="68"/>
      <c r="Q129" s="85"/>
      <c r="R129" s="85"/>
      <c r="S129" s="85"/>
      <c r="T129" s="86"/>
      <c r="U129" s="53"/>
      <c r="V129" s="53"/>
      <c r="W129" s="53"/>
      <c r="X129" s="53"/>
    </row>
    <row r="130" spans="1:24" ht="15" customHeight="1">
      <c r="A130" s="14" t="s">
        <v>21</v>
      </c>
      <c r="B130" s="27"/>
      <c r="C130" s="28" t="s">
        <v>145</v>
      </c>
      <c r="D130" s="29"/>
      <c r="E130" s="29">
        <v>391200</v>
      </c>
      <c r="F130" s="29">
        <v>5496000</v>
      </c>
      <c r="G130" s="29">
        <v>312000</v>
      </c>
      <c r="H130" s="29"/>
      <c r="I130" s="30">
        <f aca="true" t="shared" si="5" ref="I130:I141">SUM(D130:H130)</f>
        <v>6199200</v>
      </c>
      <c r="J130" s="2">
        <v>119</v>
      </c>
      <c r="K130" s="64"/>
      <c r="L130" s="82"/>
      <c r="M130" s="82"/>
      <c r="N130" s="83"/>
      <c r="O130" s="84"/>
      <c r="P130" s="68"/>
      <c r="Q130" s="85"/>
      <c r="R130" s="85"/>
      <c r="S130" s="85"/>
      <c r="T130" s="86"/>
      <c r="U130" s="53"/>
      <c r="V130" s="53"/>
      <c r="W130" s="53"/>
      <c r="X130" s="53"/>
    </row>
    <row r="131" spans="1:24" ht="15" customHeight="1">
      <c r="A131" s="14" t="s">
        <v>14</v>
      </c>
      <c r="B131" s="15"/>
      <c r="C131" s="16" t="s">
        <v>146</v>
      </c>
      <c r="D131" s="17"/>
      <c r="E131" s="17">
        <v>1458000</v>
      </c>
      <c r="F131" s="17"/>
      <c r="G131" s="17"/>
      <c r="H131" s="17"/>
      <c r="I131" s="18">
        <f t="shared" si="5"/>
        <v>1458000</v>
      </c>
      <c r="J131" s="2">
        <v>120</v>
      </c>
      <c r="K131" s="64"/>
      <c r="L131" s="82"/>
      <c r="M131" s="82"/>
      <c r="N131" s="83"/>
      <c r="O131" s="84"/>
      <c r="P131" s="68"/>
      <c r="Q131" s="85"/>
      <c r="R131" s="85"/>
      <c r="S131" s="85"/>
      <c r="T131" s="86"/>
      <c r="U131" s="53"/>
      <c r="V131" s="53"/>
      <c r="W131" s="53"/>
      <c r="X131" s="53"/>
    </row>
    <row r="132" spans="1:24" ht="15" customHeight="1">
      <c r="A132" s="14" t="s">
        <v>49</v>
      </c>
      <c r="B132" s="27"/>
      <c r="C132" s="36" t="s">
        <v>147</v>
      </c>
      <c r="D132" s="29"/>
      <c r="E132" s="29">
        <v>3112000</v>
      </c>
      <c r="F132" s="29">
        <v>16804000</v>
      </c>
      <c r="G132" s="51"/>
      <c r="H132" s="29"/>
      <c r="I132" s="50">
        <f t="shared" si="5"/>
        <v>19916000</v>
      </c>
      <c r="J132" s="2">
        <v>121</v>
      </c>
      <c r="K132" s="64"/>
      <c r="L132" s="82"/>
      <c r="M132" s="82"/>
      <c r="N132" s="83"/>
      <c r="O132" s="84"/>
      <c r="P132" s="68"/>
      <c r="Q132" s="85"/>
      <c r="R132" s="85"/>
      <c r="S132" s="85"/>
      <c r="T132" s="86"/>
      <c r="U132" s="53"/>
      <c r="V132" s="53"/>
      <c r="W132" s="53"/>
      <c r="X132" s="53"/>
    </row>
    <row r="133" spans="1:24" ht="15" customHeight="1">
      <c r="A133" s="39" t="s">
        <v>53</v>
      </c>
      <c r="B133" s="27"/>
      <c r="C133" s="36" t="s">
        <v>148</v>
      </c>
      <c r="D133" s="29"/>
      <c r="E133" s="29"/>
      <c r="F133" s="29">
        <v>3576000</v>
      </c>
      <c r="G133" s="29"/>
      <c r="H133" s="29"/>
      <c r="I133" s="50">
        <f t="shared" si="5"/>
        <v>3576000</v>
      </c>
      <c r="J133" s="2">
        <v>122</v>
      </c>
      <c r="K133" s="64"/>
      <c r="L133" s="82"/>
      <c r="M133" s="82"/>
      <c r="N133" s="83"/>
      <c r="O133" s="84"/>
      <c r="P133" s="68"/>
      <c r="Q133" s="85"/>
      <c r="R133" s="85"/>
      <c r="S133" s="85"/>
      <c r="T133" s="86"/>
      <c r="U133" s="53"/>
      <c r="V133" s="53"/>
      <c r="W133" s="53"/>
      <c r="X133" s="53"/>
    </row>
    <row r="134" spans="1:24" ht="15" customHeight="1">
      <c r="A134" s="19" t="s">
        <v>17</v>
      </c>
      <c r="B134" s="20"/>
      <c r="C134" s="21" t="s">
        <v>149</v>
      </c>
      <c r="D134" s="22"/>
      <c r="E134" s="22">
        <v>12454508</v>
      </c>
      <c r="F134" s="22">
        <v>12454508</v>
      </c>
      <c r="G134" s="22">
        <v>5978164</v>
      </c>
      <c r="H134" s="22"/>
      <c r="I134" s="18">
        <f t="shared" si="5"/>
        <v>30887180</v>
      </c>
      <c r="J134" s="2">
        <v>123</v>
      </c>
      <c r="K134" s="64"/>
      <c r="L134" s="82"/>
      <c r="M134" s="82"/>
      <c r="N134" s="83"/>
      <c r="O134" s="84"/>
      <c r="P134" s="68"/>
      <c r="Q134" s="85"/>
      <c r="R134" s="85"/>
      <c r="S134" s="85"/>
      <c r="T134" s="86"/>
      <c r="U134" s="53"/>
      <c r="V134" s="53"/>
      <c r="W134" s="53"/>
      <c r="X134" s="53"/>
    </row>
    <row r="135" spans="1:24" ht="15" customHeight="1">
      <c r="A135" s="39" t="s">
        <v>36</v>
      </c>
      <c r="B135" s="47"/>
      <c r="C135" s="36" t="s">
        <v>150</v>
      </c>
      <c r="D135" s="29">
        <v>1459500</v>
      </c>
      <c r="E135" s="29">
        <v>16973060</v>
      </c>
      <c r="F135" s="29">
        <v>1000000</v>
      </c>
      <c r="G135" s="29"/>
      <c r="H135" s="29"/>
      <c r="I135" s="30">
        <f t="shared" si="5"/>
        <v>19432560</v>
      </c>
      <c r="J135" s="2">
        <v>124</v>
      </c>
      <c r="K135" s="64"/>
      <c r="L135" s="82"/>
      <c r="M135" s="82"/>
      <c r="N135" s="83"/>
      <c r="O135" s="84"/>
      <c r="P135" s="68"/>
      <c r="Q135" s="85"/>
      <c r="R135" s="85"/>
      <c r="S135" s="85"/>
      <c r="T135" s="86"/>
      <c r="U135" s="53"/>
      <c r="V135" s="53"/>
      <c r="W135" s="53"/>
      <c r="X135" s="53"/>
    </row>
    <row r="136" spans="1:24" ht="15" customHeight="1">
      <c r="A136" s="19" t="s">
        <v>17</v>
      </c>
      <c r="B136" s="27" t="s">
        <v>71</v>
      </c>
      <c r="C136" s="54" t="s">
        <v>151</v>
      </c>
      <c r="D136" s="22">
        <v>450000</v>
      </c>
      <c r="E136" s="45"/>
      <c r="F136" s="45"/>
      <c r="G136" s="45"/>
      <c r="H136" s="45"/>
      <c r="I136" s="18">
        <f t="shared" si="5"/>
        <v>450000</v>
      </c>
      <c r="J136" s="2">
        <v>125</v>
      </c>
      <c r="K136" s="64"/>
      <c r="L136" s="82"/>
      <c r="M136" s="82"/>
      <c r="N136" s="83"/>
      <c r="O136" s="84"/>
      <c r="P136" s="68"/>
      <c r="Q136" s="85"/>
      <c r="R136" s="85"/>
      <c r="S136" s="85"/>
      <c r="T136" s="86"/>
      <c r="U136" s="53"/>
      <c r="V136" s="53"/>
      <c r="W136" s="53"/>
      <c r="X136" s="53"/>
    </row>
    <row r="137" spans="1:24" ht="15" customHeight="1">
      <c r="A137" s="39" t="s">
        <v>30</v>
      </c>
      <c r="B137" s="40"/>
      <c r="C137" s="81" t="s">
        <v>152</v>
      </c>
      <c r="D137" s="42">
        <v>9162400.913273998</v>
      </c>
      <c r="E137" s="42">
        <v>75527033.05628124</v>
      </c>
      <c r="F137" s="42">
        <v>6464463</v>
      </c>
      <c r="G137" s="43"/>
      <c r="H137" s="43"/>
      <c r="I137" s="26">
        <f t="shared" si="5"/>
        <v>91153896.96955523</v>
      </c>
      <c r="J137" s="2">
        <v>126</v>
      </c>
      <c r="K137" s="64"/>
      <c r="L137" s="82"/>
      <c r="M137" s="82"/>
      <c r="N137" s="83"/>
      <c r="O137" s="84"/>
      <c r="P137" s="68"/>
      <c r="Q137" s="85"/>
      <c r="R137" s="85"/>
      <c r="S137" s="85"/>
      <c r="T137" s="86"/>
      <c r="U137" s="53"/>
      <c r="V137" s="53"/>
      <c r="W137" s="53"/>
      <c r="X137" s="53"/>
    </row>
    <row r="138" spans="1:24" ht="15" customHeight="1">
      <c r="A138" s="31" t="s">
        <v>23</v>
      </c>
      <c r="B138" s="32"/>
      <c r="C138" s="33" t="s">
        <v>153</v>
      </c>
      <c r="D138" s="34">
        <v>5771108</v>
      </c>
      <c r="E138" s="34"/>
      <c r="F138" s="34"/>
      <c r="G138" s="34"/>
      <c r="H138" s="34"/>
      <c r="I138" s="30">
        <f t="shared" si="5"/>
        <v>5771108</v>
      </c>
      <c r="J138" s="2">
        <v>127</v>
      </c>
      <c r="K138" s="64"/>
      <c r="L138" s="82"/>
      <c r="M138" s="82"/>
      <c r="N138" s="83"/>
      <c r="O138" s="84"/>
      <c r="P138" s="68"/>
      <c r="Q138" s="85"/>
      <c r="R138" s="85"/>
      <c r="S138" s="85"/>
      <c r="T138" s="86"/>
      <c r="U138" s="53"/>
      <c r="V138" s="53"/>
      <c r="W138" s="53"/>
      <c r="X138" s="53"/>
    </row>
    <row r="139" spans="1:24" ht="15" customHeight="1">
      <c r="A139" s="35" t="s">
        <v>25</v>
      </c>
      <c r="B139" s="27"/>
      <c r="C139" s="36" t="s">
        <v>154</v>
      </c>
      <c r="D139" s="37">
        <v>4000000.331549478</v>
      </c>
      <c r="E139" s="37">
        <v>26000000.32619791</v>
      </c>
      <c r="F139" s="37">
        <v>26159999.905728612</v>
      </c>
      <c r="G139" s="37"/>
      <c r="H139" s="37"/>
      <c r="I139" s="30">
        <f t="shared" si="5"/>
        <v>56160000.563475996</v>
      </c>
      <c r="J139" s="2">
        <v>128</v>
      </c>
      <c r="K139" s="64"/>
      <c r="L139" s="82"/>
      <c r="M139" s="82"/>
      <c r="N139" s="83"/>
      <c r="O139" s="84"/>
      <c r="P139" s="68"/>
      <c r="Q139" s="85"/>
      <c r="R139" s="85"/>
      <c r="S139" s="85"/>
      <c r="T139" s="86"/>
      <c r="U139" s="53"/>
      <c r="V139" s="53"/>
      <c r="W139" s="53"/>
      <c r="X139" s="53"/>
    </row>
    <row r="140" spans="1:24" ht="15" customHeight="1">
      <c r="A140" s="14" t="s">
        <v>19</v>
      </c>
      <c r="B140" s="15"/>
      <c r="C140" s="16" t="s">
        <v>155</v>
      </c>
      <c r="D140" s="45">
        <v>3500000</v>
      </c>
      <c r="E140" s="45">
        <v>43500000</v>
      </c>
      <c r="F140" s="17">
        <v>3000000</v>
      </c>
      <c r="G140" s="45" t="s">
        <v>16</v>
      </c>
      <c r="H140" s="17" t="s">
        <v>16</v>
      </c>
      <c r="I140" s="26">
        <f t="shared" si="5"/>
        <v>50000000</v>
      </c>
      <c r="J140" s="2">
        <v>129</v>
      </c>
      <c r="K140" s="64"/>
      <c r="L140" s="82"/>
      <c r="M140" s="82"/>
      <c r="N140" s="83"/>
      <c r="O140" s="84"/>
      <c r="P140" s="68"/>
      <c r="Q140" s="85"/>
      <c r="R140" s="85"/>
      <c r="S140" s="85"/>
      <c r="T140" s="86"/>
      <c r="U140" s="53"/>
      <c r="V140" s="53"/>
      <c r="W140" s="53"/>
      <c r="X140" s="53"/>
    </row>
    <row r="141" spans="1:24" ht="15" customHeight="1">
      <c r="A141" s="39" t="s">
        <v>30</v>
      </c>
      <c r="B141" s="27" t="s">
        <v>71</v>
      </c>
      <c r="C141" s="77" t="s">
        <v>156</v>
      </c>
      <c r="D141" s="30">
        <v>12500000</v>
      </c>
      <c r="E141" s="73"/>
      <c r="F141" s="73"/>
      <c r="G141" s="73"/>
      <c r="H141" s="73"/>
      <c r="I141" s="26">
        <f t="shared" si="5"/>
        <v>12500000</v>
      </c>
      <c r="J141" s="2">
        <v>130</v>
      </c>
      <c r="K141" s="64"/>
      <c r="L141" s="82"/>
      <c r="M141" s="82"/>
      <c r="N141" s="83"/>
      <c r="O141" s="84"/>
      <c r="P141" s="68"/>
      <c r="Q141" s="85"/>
      <c r="R141" s="85"/>
      <c r="S141" s="85"/>
      <c r="T141" s="86"/>
      <c r="U141" s="53"/>
      <c r="V141" s="53"/>
      <c r="W141" s="53"/>
      <c r="X141" s="53"/>
    </row>
    <row r="142" spans="1:24" ht="15" customHeight="1">
      <c r="A142" s="39" t="s">
        <v>55</v>
      </c>
      <c r="B142" s="75" t="s">
        <v>71</v>
      </c>
      <c r="C142" s="36" t="s">
        <v>157</v>
      </c>
      <c r="D142" s="29" t="s">
        <v>16</v>
      </c>
      <c r="E142" s="29" t="s">
        <v>16</v>
      </c>
      <c r="F142" s="29">
        <v>6092508</v>
      </c>
      <c r="G142" s="29" t="s">
        <v>16</v>
      </c>
      <c r="H142" s="29"/>
      <c r="I142" s="30">
        <f>SUM(D142:G142)</f>
        <v>6092508</v>
      </c>
      <c r="J142" s="2">
        <v>131</v>
      </c>
      <c r="K142" s="64"/>
      <c r="L142" s="82"/>
      <c r="M142" s="82"/>
      <c r="N142" s="83"/>
      <c r="O142" s="84"/>
      <c r="P142" s="68"/>
      <c r="Q142" s="85"/>
      <c r="R142" s="85"/>
      <c r="S142" s="85"/>
      <c r="T142" s="86"/>
      <c r="U142" s="53"/>
      <c r="V142" s="53"/>
      <c r="W142" s="53"/>
      <c r="X142" s="53"/>
    </row>
    <row r="143" spans="1:24" ht="15" customHeight="1">
      <c r="A143" s="14" t="s">
        <v>14</v>
      </c>
      <c r="B143" s="15"/>
      <c r="C143" s="16" t="s">
        <v>158</v>
      </c>
      <c r="D143" s="17"/>
      <c r="E143" s="17">
        <v>1005000</v>
      </c>
      <c r="F143" s="17"/>
      <c r="G143" s="17"/>
      <c r="H143" s="17"/>
      <c r="I143" s="18">
        <f aca="true" t="shared" si="6" ref="I143:I152">SUM(D143:H143)</f>
        <v>1005000</v>
      </c>
      <c r="J143" s="2">
        <v>132</v>
      </c>
      <c r="K143" s="64"/>
      <c r="L143" s="82"/>
      <c r="M143" s="82"/>
      <c r="N143" s="83"/>
      <c r="O143" s="84"/>
      <c r="P143" s="68"/>
      <c r="Q143" s="85"/>
      <c r="R143" s="85"/>
      <c r="S143" s="85"/>
      <c r="T143" s="86"/>
      <c r="U143" s="53"/>
      <c r="V143" s="53"/>
      <c r="W143" s="53"/>
      <c r="X143" s="53"/>
    </row>
    <row r="144" spans="1:24" ht="15" customHeight="1">
      <c r="A144" s="35" t="s">
        <v>25</v>
      </c>
      <c r="B144" s="27"/>
      <c r="C144" s="36" t="s">
        <v>159</v>
      </c>
      <c r="D144" s="37">
        <v>1000000</v>
      </c>
      <c r="E144" s="37">
        <v>2000000</v>
      </c>
      <c r="F144" s="37">
        <v>9479999.872</v>
      </c>
      <c r="G144" s="37"/>
      <c r="H144" s="37"/>
      <c r="I144" s="30">
        <f t="shared" si="6"/>
        <v>12479999.872</v>
      </c>
      <c r="J144" s="2">
        <v>133</v>
      </c>
      <c r="K144" s="64"/>
      <c r="L144" s="82"/>
      <c r="M144" s="82"/>
      <c r="N144" s="83"/>
      <c r="O144" s="84"/>
      <c r="P144" s="68"/>
      <c r="Q144" s="85"/>
      <c r="R144" s="85"/>
      <c r="S144" s="85"/>
      <c r="T144" s="86"/>
      <c r="U144" s="53"/>
      <c r="V144" s="53"/>
      <c r="W144" s="53"/>
      <c r="X144" s="53"/>
    </row>
    <row r="145" spans="1:24" ht="15" customHeight="1">
      <c r="A145" s="19" t="s">
        <v>17</v>
      </c>
      <c r="B145" s="20"/>
      <c r="C145" s="21" t="s">
        <v>160</v>
      </c>
      <c r="D145" s="22"/>
      <c r="E145" s="22">
        <v>27046950</v>
      </c>
      <c r="F145" s="22">
        <v>50000000</v>
      </c>
      <c r="G145" s="22">
        <v>7499595</v>
      </c>
      <c r="H145" s="22"/>
      <c r="I145" s="18">
        <f t="shared" si="6"/>
        <v>84546545</v>
      </c>
      <c r="J145" s="2">
        <v>134</v>
      </c>
      <c r="K145" s="64"/>
      <c r="L145" s="82"/>
      <c r="M145" s="82"/>
      <c r="N145" s="83"/>
      <c r="O145" s="84"/>
      <c r="P145" s="68"/>
      <c r="Q145" s="85"/>
      <c r="R145" s="85"/>
      <c r="S145" s="85"/>
      <c r="T145" s="86"/>
      <c r="U145" s="53"/>
      <c r="V145" s="53"/>
      <c r="W145" s="53"/>
      <c r="X145" s="53"/>
    </row>
    <row r="146" spans="1:24" ht="15" customHeight="1">
      <c r="A146" s="19" t="s">
        <v>17</v>
      </c>
      <c r="B146" s="27" t="s">
        <v>71</v>
      </c>
      <c r="C146" s="54" t="s">
        <v>161</v>
      </c>
      <c r="D146" s="22">
        <v>300000</v>
      </c>
      <c r="E146" s="45"/>
      <c r="F146" s="45"/>
      <c r="G146" s="45"/>
      <c r="H146" s="45"/>
      <c r="I146" s="18">
        <f t="shared" si="6"/>
        <v>300000</v>
      </c>
      <c r="J146" s="2">
        <v>135</v>
      </c>
      <c r="K146" s="64"/>
      <c r="L146" s="82"/>
      <c r="M146" s="82"/>
      <c r="N146" s="83"/>
      <c r="O146" s="84"/>
      <c r="P146" s="68"/>
      <c r="Q146" s="85"/>
      <c r="R146" s="85"/>
      <c r="S146" s="85"/>
      <c r="T146" s="86"/>
      <c r="U146" s="53"/>
      <c r="V146" s="53"/>
      <c r="W146" s="53"/>
      <c r="X146" s="53"/>
    </row>
    <row r="147" spans="1:24" ht="15" customHeight="1">
      <c r="A147" s="39" t="s">
        <v>30</v>
      </c>
      <c r="B147" s="40"/>
      <c r="C147" s="76" t="s">
        <v>162</v>
      </c>
      <c r="D147" s="42">
        <v>1482649.418717</v>
      </c>
      <c r="E147" s="42">
        <v>8441622.7575</v>
      </c>
      <c r="F147" s="42">
        <v>600000</v>
      </c>
      <c r="G147" s="42"/>
      <c r="H147" s="42"/>
      <c r="I147" s="26">
        <f t="shared" si="6"/>
        <v>10524272.176217001</v>
      </c>
      <c r="J147" s="2">
        <v>136</v>
      </c>
      <c r="K147" s="64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</row>
    <row r="148" spans="1:24" ht="15" customHeight="1">
      <c r="A148" s="39" t="s">
        <v>30</v>
      </c>
      <c r="B148" s="27" t="s">
        <v>71</v>
      </c>
      <c r="C148" s="16" t="s">
        <v>163</v>
      </c>
      <c r="D148" s="26"/>
      <c r="E148" s="26">
        <v>5000000</v>
      </c>
      <c r="F148" s="73"/>
      <c r="G148" s="73"/>
      <c r="H148" s="73"/>
      <c r="I148" s="26">
        <f t="shared" si="6"/>
        <v>5000000</v>
      </c>
      <c r="J148" s="2">
        <v>137</v>
      </c>
      <c r="K148" s="64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</row>
    <row r="149" spans="1:24" ht="15" customHeight="1">
      <c r="A149" s="14" t="s">
        <v>21</v>
      </c>
      <c r="B149" s="27"/>
      <c r="C149" s="28" t="s">
        <v>164</v>
      </c>
      <c r="D149" s="29"/>
      <c r="E149" s="29">
        <v>444000</v>
      </c>
      <c r="F149" s="29">
        <v>3175000</v>
      </c>
      <c r="G149" s="29">
        <v>508000</v>
      </c>
      <c r="H149" s="29"/>
      <c r="I149" s="30">
        <f t="shared" si="6"/>
        <v>4127000</v>
      </c>
      <c r="J149" s="2">
        <v>138</v>
      </c>
      <c r="K149" s="64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</row>
    <row r="150" spans="1:24" ht="15" customHeight="1">
      <c r="A150" s="14" t="s">
        <v>49</v>
      </c>
      <c r="B150" s="27"/>
      <c r="C150" s="36" t="s">
        <v>165</v>
      </c>
      <c r="D150" s="29"/>
      <c r="E150" s="29"/>
      <c r="F150" s="29">
        <v>585000</v>
      </c>
      <c r="G150" s="29">
        <v>5809000</v>
      </c>
      <c r="H150" s="29"/>
      <c r="I150" s="50">
        <f t="shared" si="6"/>
        <v>6394000</v>
      </c>
      <c r="J150" s="2">
        <v>139</v>
      </c>
      <c r="K150" s="64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</row>
    <row r="151" spans="1:24" ht="15" customHeight="1">
      <c r="A151" s="31" t="s">
        <v>23</v>
      </c>
      <c r="B151" s="32" t="s">
        <v>71</v>
      </c>
      <c r="C151" s="33" t="s">
        <v>166</v>
      </c>
      <c r="D151" s="34">
        <v>211318</v>
      </c>
      <c r="E151" s="34">
        <v>2743061</v>
      </c>
      <c r="F151" s="34">
        <v>316975</v>
      </c>
      <c r="G151" s="34"/>
      <c r="H151" s="34"/>
      <c r="I151" s="30">
        <f t="shared" si="6"/>
        <v>3271354</v>
      </c>
      <c r="J151" s="2">
        <v>140</v>
      </c>
      <c r="K151" s="64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</row>
    <row r="152" spans="1:24" ht="15" customHeight="1">
      <c r="A152" s="39" t="s">
        <v>53</v>
      </c>
      <c r="B152" s="27"/>
      <c r="C152" s="36" t="s">
        <v>167</v>
      </c>
      <c r="D152" s="17"/>
      <c r="E152" s="17"/>
      <c r="F152" s="17"/>
      <c r="G152" s="17"/>
      <c r="H152" s="17">
        <v>2000000</v>
      </c>
      <c r="I152" s="50">
        <f t="shared" si="6"/>
        <v>2000000</v>
      </c>
      <c r="J152" s="2">
        <v>141</v>
      </c>
      <c r="K152" s="64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</row>
    <row r="153" spans="1:24" ht="15" customHeight="1">
      <c r="A153" s="39" t="s">
        <v>55</v>
      </c>
      <c r="B153" s="75" t="s">
        <v>71</v>
      </c>
      <c r="C153" s="36" t="s">
        <v>168</v>
      </c>
      <c r="D153" s="29"/>
      <c r="E153" s="29" t="s">
        <v>16</v>
      </c>
      <c r="F153" s="29">
        <v>14557268</v>
      </c>
      <c r="G153" s="29" t="s">
        <v>16</v>
      </c>
      <c r="H153" s="29"/>
      <c r="I153" s="30">
        <f>SUM(E153:G153)</f>
        <v>14557268</v>
      </c>
      <c r="J153" s="2">
        <v>142</v>
      </c>
      <c r="K153" s="64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</row>
    <row r="154" spans="1:24" ht="15" customHeight="1">
      <c r="A154" s="14" t="s">
        <v>19</v>
      </c>
      <c r="B154" s="15"/>
      <c r="C154" s="16" t="s">
        <v>169</v>
      </c>
      <c r="D154" s="45">
        <v>2400000</v>
      </c>
      <c r="E154" s="45">
        <v>26600000</v>
      </c>
      <c r="F154" s="17">
        <v>3000000</v>
      </c>
      <c r="G154" s="45"/>
      <c r="H154" s="17"/>
      <c r="I154" s="26">
        <f aca="true" t="shared" si="7" ref="I154:I164">SUM(D154:H154)</f>
        <v>32000000</v>
      </c>
      <c r="J154" s="2">
        <v>143</v>
      </c>
      <c r="K154" s="64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</row>
    <row r="155" spans="1:24" ht="15" customHeight="1">
      <c r="A155" s="39" t="s">
        <v>36</v>
      </c>
      <c r="B155" s="47"/>
      <c r="C155" s="36" t="s">
        <v>170</v>
      </c>
      <c r="D155" s="29">
        <v>1500000</v>
      </c>
      <c r="E155" s="29">
        <v>3000000</v>
      </c>
      <c r="F155" s="29">
        <v>3500000</v>
      </c>
      <c r="G155" s="29"/>
      <c r="H155" s="29"/>
      <c r="I155" s="30">
        <f t="shared" si="7"/>
        <v>8000000</v>
      </c>
      <c r="J155" s="2">
        <v>144</v>
      </c>
      <c r="K155" s="64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</row>
    <row r="156" spans="1:24" ht="15" customHeight="1">
      <c r="A156" s="14" t="s">
        <v>14</v>
      </c>
      <c r="B156" s="15"/>
      <c r="C156" s="16" t="s">
        <v>171</v>
      </c>
      <c r="D156" s="17"/>
      <c r="E156" s="17"/>
      <c r="F156" s="17">
        <v>936000</v>
      </c>
      <c r="G156" s="17">
        <v>8812000</v>
      </c>
      <c r="H156" s="17">
        <v>888000</v>
      </c>
      <c r="I156" s="18">
        <f t="shared" si="7"/>
        <v>10636000</v>
      </c>
      <c r="J156" s="2">
        <v>145</v>
      </c>
      <c r="K156" s="64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</row>
    <row r="157" spans="1:24" ht="15" customHeight="1">
      <c r="A157" s="14" t="s">
        <v>19</v>
      </c>
      <c r="B157" s="15"/>
      <c r="C157" s="16" t="s">
        <v>172</v>
      </c>
      <c r="D157" s="45">
        <v>3000000</v>
      </c>
      <c r="E157" s="17">
        <v>33000000</v>
      </c>
      <c r="F157" s="45">
        <v>3000000</v>
      </c>
      <c r="G157" s="45"/>
      <c r="H157" s="17"/>
      <c r="I157" s="26">
        <f t="shared" si="7"/>
        <v>39000000</v>
      </c>
      <c r="J157" s="2">
        <v>146</v>
      </c>
      <c r="K157" s="64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</row>
    <row r="158" spans="1:24" ht="15" customHeight="1">
      <c r="A158" s="14" t="s">
        <v>49</v>
      </c>
      <c r="B158" s="27"/>
      <c r="C158" s="36" t="s">
        <v>173</v>
      </c>
      <c r="D158" s="29"/>
      <c r="E158" s="29"/>
      <c r="F158" s="29">
        <v>807000</v>
      </c>
      <c r="G158" s="29">
        <v>7871000</v>
      </c>
      <c r="H158" s="29"/>
      <c r="I158" s="50">
        <f t="shared" si="7"/>
        <v>8678000</v>
      </c>
      <c r="J158" s="2">
        <v>147</v>
      </c>
      <c r="K158" s="64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</row>
    <row r="159" spans="1:24" ht="15" customHeight="1">
      <c r="A159" s="39" t="s">
        <v>53</v>
      </c>
      <c r="B159" s="27"/>
      <c r="C159" s="36" t="s">
        <v>174</v>
      </c>
      <c r="D159" s="17"/>
      <c r="E159" s="17"/>
      <c r="F159" s="17"/>
      <c r="G159" s="17"/>
      <c r="H159" s="17">
        <v>1500000</v>
      </c>
      <c r="I159" s="50">
        <f t="shared" si="7"/>
        <v>1500000</v>
      </c>
      <c r="J159" s="2">
        <v>148</v>
      </c>
      <c r="K159" s="64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</row>
    <row r="160" spans="1:24" ht="15" customHeight="1">
      <c r="A160" s="14" t="s">
        <v>21</v>
      </c>
      <c r="B160" s="27"/>
      <c r="C160" s="28" t="s">
        <v>175</v>
      </c>
      <c r="D160" s="29"/>
      <c r="E160" s="29">
        <v>5606400</v>
      </c>
      <c r="F160" s="29" t="s">
        <v>16</v>
      </c>
      <c r="G160" s="29"/>
      <c r="H160" s="29"/>
      <c r="I160" s="30">
        <f t="shared" si="7"/>
        <v>5606400</v>
      </c>
      <c r="J160" s="2">
        <v>149</v>
      </c>
      <c r="K160" s="64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</row>
    <row r="161" spans="1:24" ht="15" customHeight="1">
      <c r="A161" s="19" t="s">
        <v>17</v>
      </c>
      <c r="B161" s="20"/>
      <c r="C161" s="21" t="s">
        <v>176</v>
      </c>
      <c r="D161" s="22"/>
      <c r="E161" s="22" t="s">
        <v>16</v>
      </c>
      <c r="F161" s="22">
        <v>12750000</v>
      </c>
      <c r="G161" s="22">
        <v>31404000</v>
      </c>
      <c r="H161" s="22">
        <v>17350000</v>
      </c>
      <c r="I161" s="18">
        <f t="shared" si="7"/>
        <v>61504000</v>
      </c>
      <c r="J161" s="2">
        <v>150</v>
      </c>
      <c r="K161" s="64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</row>
    <row r="162" spans="1:24" ht="15" customHeight="1">
      <c r="A162" s="39" t="s">
        <v>36</v>
      </c>
      <c r="B162" s="47"/>
      <c r="C162" s="36" t="s">
        <v>177</v>
      </c>
      <c r="D162" s="29"/>
      <c r="E162" s="29">
        <v>1000000</v>
      </c>
      <c r="F162" s="29">
        <v>13000000</v>
      </c>
      <c r="G162" s="29">
        <v>2000000</v>
      </c>
      <c r="H162" s="29"/>
      <c r="I162" s="30">
        <f t="shared" si="7"/>
        <v>16000000</v>
      </c>
      <c r="J162" s="2">
        <v>151</v>
      </c>
      <c r="K162" s="64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</row>
    <row r="163" spans="1:24" ht="15" customHeight="1">
      <c r="A163" s="35" t="s">
        <v>25</v>
      </c>
      <c r="B163" s="27"/>
      <c r="C163" s="36" t="s">
        <v>178</v>
      </c>
      <c r="D163" s="37">
        <v>3999999.991282264</v>
      </c>
      <c r="E163" s="37">
        <v>20119999.843300465</v>
      </c>
      <c r="F163" s="37">
        <v>5000000.081438784</v>
      </c>
      <c r="G163" s="37"/>
      <c r="H163" s="37"/>
      <c r="I163" s="30">
        <f t="shared" si="7"/>
        <v>29119999.916021515</v>
      </c>
      <c r="J163" s="2">
        <v>152</v>
      </c>
      <c r="K163" s="64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</row>
    <row r="164" spans="1:24" ht="15" customHeight="1">
      <c r="A164" s="39" t="s">
        <v>30</v>
      </c>
      <c r="B164" s="27" t="s">
        <v>71</v>
      </c>
      <c r="C164" s="16" t="s">
        <v>179</v>
      </c>
      <c r="D164" s="26"/>
      <c r="E164" s="26"/>
      <c r="F164" s="78">
        <v>45000000</v>
      </c>
      <c r="G164" s="73"/>
      <c r="H164" s="73"/>
      <c r="I164" s="26">
        <f t="shared" si="7"/>
        <v>45000000</v>
      </c>
      <c r="J164" s="2">
        <v>153</v>
      </c>
      <c r="K164" s="64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</row>
    <row r="165" spans="1:24" ht="15" customHeight="1">
      <c r="A165" s="31" t="s">
        <v>23</v>
      </c>
      <c r="B165" s="32"/>
      <c r="C165" s="33" t="s">
        <v>180</v>
      </c>
      <c r="D165" s="34">
        <v>37345442</v>
      </c>
      <c r="E165" s="34">
        <v>38781805</v>
      </c>
      <c r="F165" s="34">
        <v>37345442</v>
      </c>
      <c r="G165" s="34"/>
      <c r="H165" s="34"/>
      <c r="I165" s="30">
        <f>SUM(D165:F165)</f>
        <v>113472689</v>
      </c>
      <c r="J165" s="2">
        <v>154</v>
      </c>
      <c r="K165" s="64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</row>
    <row r="166" spans="1:24" ht="15" customHeight="1">
      <c r="A166" s="39" t="s">
        <v>55</v>
      </c>
      <c r="B166" s="75" t="s">
        <v>71</v>
      </c>
      <c r="C166" s="36" t="s">
        <v>181</v>
      </c>
      <c r="D166" s="29" t="s">
        <v>16</v>
      </c>
      <c r="E166" s="29"/>
      <c r="F166" s="29"/>
      <c r="G166" s="29">
        <v>4000000</v>
      </c>
      <c r="H166" s="29" t="s">
        <v>16</v>
      </c>
      <c r="I166" s="30">
        <f>SUM(D166:H166)</f>
        <v>4000000</v>
      </c>
      <c r="J166" s="2">
        <v>155</v>
      </c>
      <c r="K166" s="64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</row>
    <row r="167" spans="1:24" ht="15" customHeight="1">
      <c r="A167" s="39" t="s">
        <v>30</v>
      </c>
      <c r="B167" s="40"/>
      <c r="C167" s="81" t="s">
        <v>182</v>
      </c>
      <c r="D167" s="42">
        <v>10327039.135477604</v>
      </c>
      <c r="E167" s="42">
        <v>89912032.27405874</v>
      </c>
      <c r="F167" s="42">
        <v>6366959</v>
      </c>
      <c r="G167" s="43"/>
      <c r="H167" s="43"/>
      <c r="I167" s="26">
        <f>SUM(D167:H167)</f>
        <v>106606030.40953635</v>
      </c>
      <c r="J167" s="2">
        <v>156</v>
      </c>
      <c r="K167" s="64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</row>
    <row r="168" spans="1:24" ht="15" customHeight="1">
      <c r="A168" s="39" t="s">
        <v>36</v>
      </c>
      <c r="B168" s="47"/>
      <c r="C168" s="36" t="s">
        <v>183</v>
      </c>
      <c r="D168" s="29"/>
      <c r="E168" s="29">
        <v>501858</v>
      </c>
      <c r="F168" s="29">
        <v>3699770</v>
      </c>
      <c r="G168" s="29">
        <v>615685</v>
      </c>
      <c r="H168" s="29"/>
      <c r="I168" s="30">
        <f>SUM(D168:H168)</f>
        <v>4817313</v>
      </c>
      <c r="J168" s="2">
        <v>157</v>
      </c>
      <c r="K168" s="64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</row>
    <row r="169" spans="1:24" ht="15" customHeight="1">
      <c r="A169" s="14" t="s">
        <v>49</v>
      </c>
      <c r="B169" s="27"/>
      <c r="C169" s="36" t="s">
        <v>184</v>
      </c>
      <c r="D169" s="29"/>
      <c r="E169" s="29"/>
      <c r="F169" s="29">
        <v>3400000</v>
      </c>
      <c r="G169" s="51"/>
      <c r="H169" s="29"/>
      <c r="I169" s="50">
        <f>SUM(D169:H169)</f>
        <v>3400000</v>
      </c>
      <c r="J169" s="2">
        <v>158</v>
      </c>
      <c r="K169" s="64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</row>
    <row r="170" spans="1:24" ht="15" customHeight="1">
      <c r="A170" s="31" t="s">
        <v>23</v>
      </c>
      <c r="B170" s="32"/>
      <c r="C170" s="33" t="s">
        <v>185</v>
      </c>
      <c r="D170" s="34"/>
      <c r="E170" s="34">
        <v>417979</v>
      </c>
      <c r="F170" s="34">
        <v>5425688</v>
      </c>
      <c r="G170" s="34">
        <v>626968</v>
      </c>
      <c r="H170" s="34"/>
      <c r="I170" s="30">
        <f>SUM(D170:G170)</f>
        <v>6470635</v>
      </c>
      <c r="J170" s="2">
        <v>159</v>
      </c>
      <c r="K170" s="64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</row>
    <row r="171" spans="1:24" ht="15" customHeight="1">
      <c r="A171" s="14" t="s">
        <v>21</v>
      </c>
      <c r="B171" s="27"/>
      <c r="C171" s="28" t="s">
        <v>186</v>
      </c>
      <c r="D171" s="29"/>
      <c r="E171" s="29">
        <v>732000</v>
      </c>
      <c r="F171" s="29">
        <v>6995000</v>
      </c>
      <c r="G171" s="29">
        <v>888000</v>
      </c>
      <c r="H171" s="29"/>
      <c r="I171" s="30">
        <f aca="true" t="shared" si="8" ref="I171:I185">SUM(D171:H171)</f>
        <v>8615000</v>
      </c>
      <c r="J171" s="2">
        <v>160</v>
      </c>
      <c r="K171" s="64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</row>
    <row r="172" spans="1:24" ht="15" customHeight="1">
      <c r="A172" s="35" t="s">
        <v>25</v>
      </c>
      <c r="B172" s="27"/>
      <c r="C172" s="36" t="s">
        <v>187</v>
      </c>
      <c r="D172" s="37"/>
      <c r="E172" s="37">
        <v>1000000.0167371867</v>
      </c>
      <c r="F172" s="37">
        <v>10521000.424185801</v>
      </c>
      <c r="G172" s="37">
        <v>1999999.6649906572</v>
      </c>
      <c r="H172" s="37"/>
      <c r="I172" s="30">
        <f t="shared" si="8"/>
        <v>13521000.105913647</v>
      </c>
      <c r="J172" s="2">
        <v>161</v>
      </c>
      <c r="K172" s="64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</row>
    <row r="173" spans="1:24" ht="15" customHeight="1">
      <c r="A173" s="14" t="s">
        <v>14</v>
      </c>
      <c r="B173" s="15"/>
      <c r="C173" s="16" t="s">
        <v>188</v>
      </c>
      <c r="D173" s="17"/>
      <c r="E173" s="17"/>
      <c r="F173" s="17"/>
      <c r="G173" s="17">
        <v>1051000</v>
      </c>
      <c r="H173" s="17">
        <v>9591000</v>
      </c>
      <c r="I173" s="18">
        <f t="shared" si="8"/>
        <v>10642000</v>
      </c>
      <c r="J173" s="2">
        <v>162</v>
      </c>
      <c r="K173" s="64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</row>
    <row r="174" spans="1:24" ht="15" customHeight="1">
      <c r="A174" s="14" t="s">
        <v>19</v>
      </c>
      <c r="B174" s="15"/>
      <c r="C174" s="16" t="s">
        <v>189</v>
      </c>
      <c r="D174" s="45">
        <v>6000000</v>
      </c>
      <c r="E174" s="45">
        <v>88000000</v>
      </c>
      <c r="F174" s="17">
        <v>6000000</v>
      </c>
      <c r="G174" s="87"/>
      <c r="H174" s="88"/>
      <c r="I174" s="26">
        <f t="shared" si="8"/>
        <v>100000000</v>
      </c>
      <c r="J174" s="2">
        <v>163</v>
      </c>
      <c r="K174" s="64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</row>
    <row r="175" spans="1:24" ht="15" customHeight="1">
      <c r="A175" s="39" t="s">
        <v>30</v>
      </c>
      <c r="B175" s="27" t="s">
        <v>71</v>
      </c>
      <c r="C175" s="16" t="s">
        <v>190</v>
      </c>
      <c r="D175" s="26"/>
      <c r="E175" s="26"/>
      <c r="F175" s="78">
        <v>15000000</v>
      </c>
      <c r="G175" s="73"/>
      <c r="H175" s="73"/>
      <c r="I175" s="26">
        <f t="shared" si="8"/>
        <v>15000000</v>
      </c>
      <c r="J175" s="2">
        <v>164</v>
      </c>
      <c r="K175" s="64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</row>
    <row r="176" spans="1:24" ht="15" customHeight="1">
      <c r="A176" s="39" t="s">
        <v>55</v>
      </c>
      <c r="B176" s="75" t="s">
        <v>71</v>
      </c>
      <c r="C176" s="36" t="s">
        <v>191</v>
      </c>
      <c r="D176" s="29" t="s">
        <v>16</v>
      </c>
      <c r="E176" s="29"/>
      <c r="F176" s="29"/>
      <c r="G176" s="29">
        <v>5068310</v>
      </c>
      <c r="H176" s="29"/>
      <c r="I176" s="30">
        <f t="shared" si="8"/>
        <v>5068310</v>
      </c>
      <c r="J176" s="2">
        <v>165</v>
      </c>
      <c r="K176" s="64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</row>
    <row r="177" spans="1:24" ht="15" customHeight="1">
      <c r="A177" s="19" t="s">
        <v>17</v>
      </c>
      <c r="B177" s="20"/>
      <c r="C177" s="21" t="s">
        <v>192</v>
      </c>
      <c r="D177" s="22"/>
      <c r="E177" s="22"/>
      <c r="F177" s="22" t="s">
        <v>16</v>
      </c>
      <c r="G177" s="22">
        <v>10954532</v>
      </c>
      <c r="H177" s="22">
        <v>13845468</v>
      </c>
      <c r="I177" s="18">
        <f t="shared" si="8"/>
        <v>24800000</v>
      </c>
      <c r="J177" s="2">
        <v>166</v>
      </c>
      <c r="K177" s="64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</row>
    <row r="178" spans="1:24" ht="15" customHeight="1">
      <c r="A178" s="39" t="s">
        <v>30</v>
      </c>
      <c r="B178" s="40"/>
      <c r="C178" s="89" t="s">
        <v>193</v>
      </c>
      <c r="D178" s="26">
        <v>11696718.32431</v>
      </c>
      <c r="E178" s="26">
        <v>72744128.527</v>
      </c>
      <c r="F178" s="26">
        <v>35000000</v>
      </c>
      <c r="G178" s="26"/>
      <c r="H178" s="26"/>
      <c r="I178" s="26">
        <f t="shared" si="8"/>
        <v>119440846.85131</v>
      </c>
      <c r="J178" s="2">
        <v>167</v>
      </c>
      <c r="K178" s="64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</row>
    <row r="179" spans="1:24" ht="15" customHeight="1">
      <c r="A179" s="39" t="s">
        <v>53</v>
      </c>
      <c r="B179" s="27"/>
      <c r="C179" s="36" t="s">
        <v>194</v>
      </c>
      <c r="D179" s="17"/>
      <c r="E179" s="17"/>
      <c r="F179" s="17"/>
      <c r="G179" s="17"/>
      <c r="H179" s="17">
        <v>5000000</v>
      </c>
      <c r="I179" s="50">
        <f t="shared" si="8"/>
        <v>5000000</v>
      </c>
      <c r="J179" s="2">
        <v>168</v>
      </c>
      <c r="K179" s="64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</row>
    <row r="180" spans="1:24" ht="15" customHeight="1">
      <c r="A180" s="14" t="s">
        <v>19</v>
      </c>
      <c r="B180" s="15"/>
      <c r="C180" s="16" t="s">
        <v>195</v>
      </c>
      <c r="D180" s="87"/>
      <c r="E180" s="45">
        <v>5000000</v>
      </c>
      <c r="F180" s="45">
        <v>3000000</v>
      </c>
      <c r="G180" s="87"/>
      <c r="H180" s="88"/>
      <c r="I180" s="26">
        <f t="shared" si="8"/>
        <v>8000000</v>
      </c>
      <c r="J180" s="2">
        <v>169</v>
      </c>
      <c r="K180" s="64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</row>
    <row r="181" spans="1:24" ht="15" customHeight="1">
      <c r="A181" s="39" t="s">
        <v>36</v>
      </c>
      <c r="B181" s="47"/>
      <c r="C181" s="36" t="s">
        <v>196</v>
      </c>
      <c r="D181" s="29"/>
      <c r="E181" s="29">
        <v>2007000</v>
      </c>
      <c r="F181" s="29">
        <v>27100035</v>
      </c>
      <c r="G181" s="29">
        <v>2862800</v>
      </c>
      <c r="H181" s="29"/>
      <c r="I181" s="30">
        <f t="shared" si="8"/>
        <v>31969835</v>
      </c>
      <c r="J181" s="2">
        <v>170</v>
      </c>
      <c r="K181" s="64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</row>
    <row r="182" spans="1:24" ht="15" customHeight="1">
      <c r="A182" s="31" t="s">
        <v>23</v>
      </c>
      <c r="B182" s="32"/>
      <c r="C182" s="33" t="s">
        <v>197</v>
      </c>
      <c r="D182" s="34"/>
      <c r="E182" s="34"/>
      <c r="F182" s="34">
        <v>1287445</v>
      </c>
      <c r="G182" s="34">
        <v>16712031</v>
      </c>
      <c r="H182" s="34">
        <v>1931168</v>
      </c>
      <c r="I182" s="30">
        <f t="shared" si="8"/>
        <v>19930644</v>
      </c>
      <c r="J182" s="2">
        <v>171</v>
      </c>
      <c r="K182" s="64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</row>
    <row r="183" spans="1:24" ht="15" customHeight="1">
      <c r="A183" s="19" t="s">
        <v>17</v>
      </c>
      <c r="B183" s="20"/>
      <c r="C183" s="21" t="s">
        <v>198</v>
      </c>
      <c r="D183" s="22"/>
      <c r="E183" s="22"/>
      <c r="F183" s="22" t="s">
        <v>16</v>
      </c>
      <c r="G183" s="22">
        <v>7398260</v>
      </c>
      <c r="H183" s="22">
        <v>17374782</v>
      </c>
      <c r="I183" s="18">
        <f t="shared" si="8"/>
        <v>24773042</v>
      </c>
      <c r="J183" s="2">
        <v>172</v>
      </c>
      <c r="K183" s="64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</row>
    <row r="184" spans="1:24" ht="15" customHeight="1">
      <c r="A184" s="14" t="s">
        <v>49</v>
      </c>
      <c r="B184" s="27"/>
      <c r="C184" s="36" t="s">
        <v>199</v>
      </c>
      <c r="D184" s="51"/>
      <c r="E184" s="29"/>
      <c r="F184" s="29">
        <v>429000</v>
      </c>
      <c r="G184" s="29">
        <v>5866000</v>
      </c>
      <c r="H184" s="29"/>
      <c r="I184" s="50">
        <f t="shared" si="8"/>
        <v>6295000</v>
      </c>
      <c r="J184" s="2">
        <v>173</v>
      </c>
      <c r="K184" s="64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</row>
    <row r="185" spans="1:24" ht="15" customHeight="1">
      <c r="A185" s="35" t="s">
        <v>25</v>
      </c>
      <c r="B185" s="27"/>
      <c r="C185" s="36" t="s">
        <v>200</v>
      </c>
      <c r="D185" s="37"/>
      <c r="E185" s="37"/>
      <c r="F185" s="37">
        <v>1500000.165792</v>
      </c>
      <c r="G185" s="37">
        <v>15659999.880249599</v>
      </c>
      <c r="H185" s="37"/>
      <c r="I185" s="30">
        <f t="shared" si="8"/>
        <v>17160000.0460416</v>
      </c>
      <c r="J185" s="2">
        <v>174</v>
      </c>
      <c r="K185" s="64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</row>
    <row r="186" spans="1:24" ht="15" customHeight="1">
      <c r="A186" s="39" t="s">
        <v>55</v>
      </c>
      <c r="B186" s="75" t="s">
        <v>71</v>
      </c>
      <c r="C186" s="36" t="s">
        <v>201</v>
      </c>
      <c r="D186" s="29"/>
      <c r="E186" s="29"/>
      <c r="F186" s="29"/>
      <c r="G186" s="29">
        <v>2500000</v>
      </c>
      <c r="H186" s="29"/>
      <c r="I186" s="30">
        <f>SUM(E186:H186)</f>
        <v>2500000</v>
      </c>
      <c r="J186" s="2">
        <v>175</v>
      </c>
      <c r="K186" s="64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</row>
    <row r="187" spans="1:24" ht="15" customHeight="1">
      <c r="A187" s="39" t="s">
        <v>30</v>
      </c>
      <c r="B187" s="40"/>
      <c r="C187" s="90" t="s">
        <v>202</v>
      </c>
      <c r="D187" s="42">
        <v>8099999.6596</v>
      </c>
      <c r="E187" s="42">
        <v>67239000.55</v>
      </c>
      <c r="F187" s="42">
        <v>5670000</v>
      </c>
      <c r="G187" s="56"/>
      <c r="H187" s="56"/>
      <c r="I187" s="26">
        <f aca="true" t="shared" si="9" ref="I187:I197">SUM(D187:H187)</f>
        <v>81009000.2096</v>
      </c>
      <c r="J187" s="2">
        <v>176</v>
      </c>
      <c r="K187" s="64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</row>
    <row r="188" spans="1:24" ht="15" customHeight="1">
      <c r="A188" s="39" t="s">
        <v>53</v>
      </c>
      <c r="B188" s="27"/>
      <c r="C188" s="36" t="s">
        <v>203</v>
      </c>
      <c r="D188" s="17"/>
      <c r="E188" s="17"/>
      <c r="F188" s="17"/>
      <c r="G188" s="17"/>
      <c r="H188" s="17">
        <v>3500000</v>
      </c>
      <c r="I188" s="50">
        <f t="shared" si="9"/>
        <v>3500000</v>
      </c>
      <c r="J188" s="2">
        <v>177</v>
      </c>
      <c r="K188" s="64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</row>
    <row r="189" spans="1:24" ht="15" customHeight="1">
      <c r="A189" s="14" t="s">
        <v>21</v>
      </c>
      <c r="B189" s="27"/>
      <c r="C189" s="28" t="s">
        <v>204</v>
      </c>
      <c r="D189" s="29"/>
      <c r="E189" s="29">
        <v>2725000</v>
      </c>
      <c r="F189" s="29">
        <v>19462000</v>
      </c>
      <c r="G189" s="29">
        <v>3114000</v>
      </c>
      <c r="H189" s="29"/>
      <c r="I189" s="30">
        <f t="shared" si="9"/>
        <v>25301000</v>
      </c>
      <c r="J189" s="2">
        <v>178</v>
      </c>
      <c r="K189" s="64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</row>
    <row r="190" spans="1:24" ht="15" customHeight="1">
      <c r="A190" s="14" t="s">
        <v>21</v>
      </c>
      <c r="B190" s="27"/>
      <c r="C190" s="28" t="s">
        <v>205</v>
      </c>
      <c r="D190" s="29"/>
      <c r="E190" s="29">
        <v>5000000</v>
      </c>
      <c r="F190" s="29"/>
      <c r="G190" s="29"/>
      <c r="H190" s="29"/>
      <c r="I190" s="30">
        <f t="shared" si="9"/>
        <v>5000000</v>
      </c>
      <c r="J190" s="2">
        <v>179</v>
      </c>
      <c r="K190" s="64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</row>
    <row r="191" spans="1:24" ht="15" customHeight="1">
      <c r="A191" s="39" t="s">
        <v>36</v>
      </c>
      <c r="B191" s="47"/>
      <c r="C191" s="36" t="s">
        <v>206</v>
      </c>
      <c r="D191" s="29"/>
      <c r="E191" s="29">
        <v>1426000</v>
      </c>
      <c r="F191" s="29">
        <v>14877646</v>
      </c>
      <c r="G191" s="29">
        <v>1270888</v>
      </c>
      <c r="H191" s="29"/>
      <c r="I191" s="30">
        <f t="shared" si="9"/>
        <v>17574534</v>
      </c>
      <c r="J191" s="2">
        <v>180</v>
      </c>
      <c r="K191" s="64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</row>
    <row r="192" spans="1:24" ht="15" customHeight="1">
      <c r="A192" s="14" t="s">
        <v>49</v>
      </c>
      <c r="B192" s="27"/>
      <c r="C192" s="36" t="s">
        <v>207</v>
      </c>
      <c r="D192" s="29"/>
      <c r="E192" s="29"/>
      <c r="F192" s="29">
        <v>1549000</v>
      </c>
      <c r="G192" s="29">
        <v>19874500</v>
      </c>
      <c r="H192" s="29"/>
      <c r="I192" s="30">
        <f t="shared" si="9"/>
        <v>21423500</v>
      </c>
      <c r="J192" s="2">
        <v>181</v>
      </c>
      <c r="K192" s="64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</row>
    <row r="193" spans="1:24" ht="15" customHeight="1">
      <c r="A193" s="31" t="s">
        <v>23</v>
      </c>
      <c r="B193" s="32"/>
      <c r="C193" s="33" t="s">
        <v>208</v>
      </c>
      <c r="D193" s="34"/>
      <c r="E193" s="34"/>
      <c r="F193" s="34">
        <v>535755</v>
      </c>
      <c r="G193" s="34">
        <v>6954514</v>
      </c>
      <c r="H193" s="34">
        <v>803633</v>
      </c>
      <c r="I193" s="30">
        <f t="shared" si="9"/>
        <v>8293902</v>
      </c>
      <c r="J193" s="2">
        <v>182</v>
      </c>
      <c r="K193" s="64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</row>
    <row r="194" spans="1:24" ht="15" customHeight="1">
      <c r="A194" s="35" t="s">
        <v>25</v>
      </c>
      <c r="B194" s="27"/>
      <c r="C194" s="36" t="s">
        <v>209</v>
      </c>
      <c r="D194" s="37"/>
      <c r="E194" s="37"/>
      <c r="F194" s="37">
        <v>1999999.577826584</v>
      </c>
      <c r="G194" s="37">
        <v>14720000.055347474</v>
      </c>
      <c r="H194" s="37">
        <v>1999999.9339190056</v>
      </c>
      <c r="I194" s="30">
        <f t="shared" si="9"/>
        <v>18719999.567093063</v>
      </c>
      <c r="J194" s="2">
        <v>183</v>
      </c>
      <c r="K194" s="64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</row>
    <row r="195" spans="1:24" ht="15" customHeight="1">
      <c r="A195" s="14" t="s">
        <v>19</v>
      </c>
      <c r="B195" s="15"/>
      <c r="C195" s="16" t="s">
        <v>210</v>
      </c>
      <c r="D195" s="45"/>
      <c r="E195" s="45">
        <v>6300000</v>
      </c>
      <c r="F195" s="45">
        <v>87700000</v>
      </c>
      <c r="G195" s="45">
        <v>6000000</v>
      </c>
      <c r="H195" s="17"/>
      <c r="I195" s="26">
        <f t="shared" si="9"/>
        <v>100000000</v>
      </c>
      <c r="J195" s="2">
        <v>184</v>
      </c>
      <c r="K195" s="64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</row>
    <row r="196" spans="1:24" ht="15" customHeight="1">
      <c r="A196" s="39" t="s">
        <v>30</v>
      </c>
      <c r="B196" s="91"/>
      <c r="C196" s="76" t="s">
        <v>211</v>
      </c>
      <c r="D196" s="42">
        <v>4854391.4526</v>
      </c>
      <c r="E196" s="42">
        <v>41058632.05</v>
      </c>
      <c r="F196" s="42">
        <v>3238618</v>
      </c>
      <c r="G196" s="42"/>
      <c r="H196" s="42"/>
      <c r="I196" s="26">
        <f t="shared" si="9"/>
        <v>49151641.5026</v>
      </c>
      <c r="J196" s="2">
        <v>185</v>
      </c>
      <c r="K196" s="64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</row>
    <row r="197" spans="1:24" ht="15" customHeight="1">
      <c r="A197" s="19" t="s">
        <v>17</v>
      </c>
      <c r="B197" s="20"/>
      <c r="C197" s="21" t="s">
        <v>212</v>
      </c>
      <c r="D197" s="22"/>
      <c r="E197" s="22"/>
      <c r="F197" s="22"/>
      <c r="G197" s="22"/>
      <c r="H197" s="22">
        <v>9926578</v>
      </c>
      <c r="I197" s="18">
        <f t="shared" si="9"/>
        <v>9926578</v>
      </c>
      <c r="J197" s="2">
        <v>186</v>
      </c>
      <c r="K197" s="64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</row>
    <row r="198" spans="1:24" ht="15" customHeight="1">
      <c r="A198" s="39" t="s">
        <v>55</v>
      </c>
      <c r="B198" s="75" t="s">
        <v>71</v>
      </c>
      <c r="C198" s="36" t="s">
        <v>213</v>
      </c>
      <c r="D198" s="29"/>
      <c r="E198" s="29"/>
      <c r="F198" s="29"/>
      <c r="G198" s="29">
        <v>2000000</v>
      </c>
      <c r="H198" s="29"/>
      <c r="I198" s="30">
        <f>SUM(E198:H198)</f>
        <v>2000000</v>
      </c>
      <c r="J198" s="2">
        <v>187</v>
      </c>
      <c r="K198" s="64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</row>
    <row r="199" spans="1:24" ht="15" customHeight="1">
      <c r="A199" s="14" t="s">
        <v>19</v>
      </c>
      <c r="B199" s="15"/>
      <c r="C199" s="16" t="s">
        <v>214</v>
      </c>
      <c r="D199" s="45"/>
      <c r="E199" s="45">
        <v>700000</v>
      </c>
      <c r="F199" s="45">
        <v>6000000</v>
      </c>
      <c r="G199" s="45">
        <v>1300000</v>
      </c>
      <c r="H199" s="17"/>
      <c r="I199" s="26">
        <f aca="true" t="shared" si="10" ref="I199:I213">SUM(D199:H199)</f>
        <v>8000000</v>
      </c>
      <c r="J199" s="2">
        <v>188</v>
      </c>
      <c r="K199" s="64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</row>
    <row r="200" spans="1:24" ht="15" customHeight="1">
      <c r="A200" s="39" t="s">
        <v>36</v>
      </c>
      <c r="B200" s="47"/>
      <c r="C200" s="36" t="s">
        <v>215</v>
      </c>
      <c r="D200" s="29"/>
      <c r="E200" s="29">
        <v>1107000</v>
      </c>
      <c r="F200" s="29">
        <v>11578059</v>
      </c>
      <c r="G200" s="29">
        <v>1054390</v>
      </c>
      <c r="H200" s="29"/>
      <c r="I200" s="30">
        <f t="shared" si="10"/>
        <v>13739449</v>
      </c>
      <c r="J200" s="2">
        <v>189</v>
      </c>
      <c r="K200" s="64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</row>
    <row r="201" spans="1:24" ht="15" customHeight="1">
      <c r="A201" s="14" t="s">
        <v>21</v>
      </c>
      <c r="B201" s="27"/>
      <c r="C201" s="28" t="s">
        <v>216</v>
      </c>
      <c r="D201" s="29"/>
      <c r="E201" s="29"/>
      <c r="F201" s="29">
        <v>3920000</v>
      </c>
      <c r="G201" s="29">
        <v>28000000</v>
      </c>
      <c r="H201" s="29">
        <v>4480000</v>
      </c>
      <c r="I201" s="30">
        <f t="shared" si="10"/>
        <v>36400000</v>
      </c>
      <c r="J201" s="2">
        <v>190</v>
      </c>
      <c r="K201" s="64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</row>
    <row r="202" spans="1:24" ht="15" customHeight="1">
      <c r="A202" s="31" t="s">
        <v>23</v>
      </c>
      <c r="B202" s="32"/>
      <c r="C202" s="33" t="s">
        <v>217</v>
      </c>
      <c r="D202" s="34"/>
      <c r="E202" s="34"/>
      <c r="F202" s="34">
        <v>491486</v>
      </c>
      <c r="G202" s="34">
        <v>6379867</v>
      </c>
      <c r="H202" s="34">
        <v>737229</v>
      </c>
      <c r="I202" s="30">
        <f t="shared" si="10"/>
        <v>7608582</v>
      </c>
      <c r="J202" s="2">
        <v>191</v>
      </c>
      <c r="K202" s="64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</row>
    <row r="203" spans="1:24" ht="15" customHeight="1">
      <c r="A203" s="39" t="s">
        <v>30</v>
      </c>
      <c r="B203" s="40"/>
      <c r="C203" s="92" t="s">
        <v>218</v>
      </c>
      <c r="D203" s="18">
        <v>1512000</v>
      </c>
      <c r="E203" s="18">
        <v>16800000</v>
      </c>
      <c r="F203" s="18">
        <v>2688000</v>
      </c>
      <c r="G203" s="43"/>
      <c r="H203" s="26"/>
      <c r="I203" s="26">
        <f t="shared" si="10"/>
        <v>21000000</v>
      </c>
      <c r="J203" s="2">
        <v>192</v>
      </c>
      <c r="K203" s="64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</row>
    <row r="204" spans="1:24" ht="15" customHeight="1">
      <c r="A204" s="35" t="s">
        <v>25</v>
      </c>
      <c r="B204" s="27"/>
      <c r="C204" s="36" t="s">
        <v>219</v>
      </c>
      <c r="D204" s="37"/>
      <c r="E204" s="37"/>
      <c r="F204" s="37"/>
      <c r="G204" s="37">
        <v>9440000.047849562</v>
      </c>
      <c r="H204" s="37">
        <v>27999999.84237559</v>
      </c>
      <c r="I204" s="30">
        <f t="shared" si="10"/>
        <v>37439999.89022516</v>
      </c>
      <c r="J204" s="2">
        <v>193</v>
      </c>
      <c r="K204" s="64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</row>
    <row r="205" spans="1:24" ht="15" customHeight="1">
      <c r="A205" s="14" t="s">
        <v>49</v>
      </c>
      <c r="B205" s="27"/>
      <c r="C205" s="36" t="s">
        <v>220</v>
      </c>
      <c r="D205" s="51"/>
      <c r="E205" s="29"/>
      <c r="F205" s="29"/>
      <c r="G205" s="29">
        <v>542000</v>
      </c>
      <c r="H205" s="29">
        <v>6858500</v>
      </c>
      <c r="I205" s="50">
        <f t="shared" si="10"/>
        <v>7400500</v>
      </c>
      <c r="J205" s="2">
        <v>194</v>
      </c>
      <c r="K205" s="64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</row>
    <row r="206" spans="1:24" ht="15" customHeight="1">
      <c r="A206" s="39" t="s">
        <v>55</v>
      </c>
      <c r="B206" s="75" t="s">
        <v>71</v>
      </c>
      <c r="C206" s="36" t="s">
        <v>221</v>
      </c>
      <c r="D206" s="29"/>
      <c r="E206" s="29"/>
      <c r="F206" s="29"/>
      <c r="G206" s="29">
        <v>6000000</v>
      </c>
      <c r="H206" s="29"/>
      <c r="I206" s="30">
        <f t="shared" si="10"/>
        <v>6000000</v>
      </c>
      <c r="J206" s="2">
        <v>195</v>
      </c>
      <c r="K206" s="64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</row>
    <row r="207" spans="1:24" ht="15" customHeight="1">
      <c r="A207" s="19" t="s">
        <v>17</v>
      </c>
      <c r="B207" s="20"/>
      <c r="C207" s="21" t="s">
        <v>222</v>
      </c>
      <c r="D207" s="22"/>
      <c r="E207" s="22"/>
      <c r="F207" s="22"/>
      <c r="G207" s="22"/>
      <c r="H207" s="22">
        <v>20000000</v>
      </c>
      <c r="I207" s="18">
        <f t="shared" si="10"/>
        <v>20000000</v>
      </c>
      <c r="J207" s="2">
        <v>196</v>
      </c>
      <c r="K207" s="64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</row>
    <row r="208" spans="1:24" ht="15" customHeight="1">
      <c r="A208" s="14" t="s">
        <v>49</v>
      </c>
      <c r="B208" s="27"/>
      <c r="C208" s="36" t="s">
        <v>223</v>
      </c>
      <c r="D208" s="51"/>
      <c r="E208" s="51"/>
      <c r="F208" s="29"/>
      <c r="G208" s="29">
        <v>1679000</v>
      </c>
      <c r="H208" s="29">
        <v>12440000</v>
      </c>
      <c r="I208" s="50">
        <f t="shared" si="10"/>
        <v>14119000</v>
      </c>
      <c r="J208" s="2">
        <v>197</v>
      </c>
      <c r="K208" s="64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</row>
    <row r="209" spans="1:24" ht="15" customHeight="1">
      <c r="A209" s="19" t="s">
        <v>17</v>
      </c>
      <c r="B209" s="20"/>
      <c r="C209" s="21" t="s">
        <v>224</v>
      </c>
      <c r="D209" s="22"/>
      <c r="E209" s="22"/>
      <c r="F209" s="22"/>
      <c r="G209" s="22"/>
      <c r="H209" s="22">
        <v>12000000</v>
      </c>
      <c r="I209" s="18">
        <f t="shared" si="10"/>
        <v>12000000</v>
      </c>
      <c r="J209" s="2">
        <v>198</v>
      </c>
      <c r="K209" s="64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</row>
    <row r="210" spans="1:24" ht="15" customHeight="1">
      <c r="A210" s="14" t="s">
        <v>19</v>
      </c>
      <c r="B210" s="15"/>
      <c r="C210" s="16" t="s">
        <v>225</v>
      </c>
      <c r="D210" s="45" t="s">
        <v>16</v>
      </c>
      <c r="E210" s="17" t="s">
        <v>16</v>
      </c>
      <c r="F210" s="45">
        <v>1250000</v>
      </c>
      <c r="G210" s="45">
        <v>12000000</v>
      </c>
      <c r="H210" s="17">
        <v>2000000</v>
      </c>
      <c r="I210" s="26">
        <f t="shared" si="10"/>
        <v>15250000</v>
      </c>
      <c r="J210" s="2">
        <v>199</v>
      </c>
      <c r="K210" s="64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</row>
    <row r="211" spans="1:24" ht="15" customHeight="1">
      <c r="A211" s="35" t="s">
        <v>25</v>
      </c>
      <c r="B211" s="27"/>
      <c r="C211" s="36" t="s">
        <v>226</v>
      </c>
      <c r="D211" s="37"/>
      <c r="E211" s="37"/>
      <c r="F211" s="37"/>
      <c r="G211" s="37">
        <v>11040000.08269855</v>
      </c>
      <c r="H211" s="37">
        <v>15999999.936775684</v>
      </c>
      <c r="I211" s="30">
        <f t="shared" si="10"/>
        <v>27040000.019474234</v>
      </c>
      <c r="J211" s="2">
        <v>200</v>
      </c>
      <c r="K211" s="64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</row>
    <row r="212" spans="1:24" ht="15" customHeight="1">
      <c r="A212" s="39" t="s">
        <v>36</v>
      </c>
      <c r="B212" s="47"/>
      <c r="C212" s="36" t="s">
        <v>227</v>
      </c>
      <c r="D212" s="29"/>
      <c r="E212" s="29"/>
      <c r="F212" s="29">
        <v>39277257</v>
      </c>
      <c r="G212" s="29">
        <v>2024673</v>
      </c>
      <c r="H212" s="29"/>
      <c r="I212" s="30">
        <f t="shared" si="10"/>
        <v>41301930</v>
      </c>
      <c r="J212" s="2">
        <v>201</v>
      </c>
      <c r="K212" s="64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</row>
    <row r="213" spans="1:24" ht="15" customHeight="1">
      <c r="A213" s="14" t="s">
        <v>21</v>
      </c>
      <c r="B213" s="27"/>
      <c r="C213" s="28" t="s">
        <v>228</v>
      </c>
      <c r="D213" s="29"/>
      <c r="E213" s="29"/>
      <c r="F213" s="29">
        <v>8892000</v>
      </c>
      <c r="G213" s="29"/>
      <c r="H213" s="29"/>
      <c r="I213" s="30">
        <f t="shared" si="10"/>
        <v>8892000</v>
      </c>
      <c r="J213" s="2">
        <v>202</v>
      </c>
      <c r="K213" s="64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</row>
    <row r="214" spans="1:24" ht="15" customHeight="1">
      <c r="A214" s="39" t="s">
        <v>55</v>
      </c>
      <c r="B214" s="75" t="s">
        <v>71</v>
      </c>
      <c r="C214" s="36" t="s">
        <v>229</v>
      </c>
      <c r="D214" s="29"/>
      <c r="E214" s="29"/>
      <c r="F214" s="29"/>
      <c r="G214" s="29">
        <v>500000</v>
      </c>
      <c r="H214" s="29"/>
      <c r="I214" s="30">
        <f>SUM(E214:H214)</f>
        <v>500000</v>
      </c>
      <c r="J214" s="2">
        <v>203</v>
      </c>
      <c r="K214" s="64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</row>
    <row r="215" spans="1:24" ht="15" customHeight="1">
      <c r="A215" s="31" t="s">
        <v>23</v>
      </c>
      <c r="B215" s="32"/>
      <c r="C215" s="33" t="s">
        <v>230</v>
      </c>
      <c r="D215" s="34"/>
      <c r="E215" s="34"/>
      <c r="F215" s="34">
        <v>1491183</v>
      </c>
      <c r="G215" s="34">
        <v>19356701</v>
      </c>
      <c r="H215" s="34">
        <v>2236775</v>
      </c>
      <c r="I215" s="30">
        <f aca="true" t="shared" si="11" ref="I215:I220">SUM(D215:H215)</f>
        <v>23084659</v>
      </c>
      <c r="J215" s="2">
        <v>204</v>
      </c>
      <c r="K215" s="64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</row>
    <row r="216" spans="1:24" ht="15" customHeight="1">
      <c r="A216" s="39" t="s">
        <v>30</v>
      </c>
      <c r="B216" s="40"/>
      <c r="C216" s="89" t="s">
        <v>231</v>
      </c>
      <c r="D216" s="26">
        <v>7500000</v>
      </c>
      <c r="E216" s="26">
        <v>3744000</v>
      </c>
      <c r="F216" s="43"/>
      <c r="G216" s="26"/>
      <c r="H216" s="26"/>
      <c r="I216" s="26">
        <f t="shared" si="11"/>
        <v>11244000</v>
      </c>
      <c r="J216" s="2">
        <v>205</v>
      </c>
      <c r="K216" s="64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</row>
    <row r="217" spans="1:24" ht="15" customHeight="1">
      <c r="A217" s="14" t="s">
        <v>19</v>
      </c>
      <c r="B217" s="15"/>
      <c r="C217" s="16" t="s">
        <v>232</v>
      </c>
      <c r="D217" s="45"/>
      <c r="E217" s="45"/>
      <c r="F217" s="17">
        <v>1000000</v>
      </c>
      <c r="G217" s="45">
        <v>8000000</v>
      </c>
      <c r="H217" s="17">
        <v>1500000</v>
      </c>
      <c r="I217" s="26">
        <f t="shared" si="11"/>
        <v>10500000</v>
      </c>
      <c r="J217" s="2">
        <v>206</v>
      </c>
      <c r="K217" s="64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</row>
    <row r="218" spans="1:24" ht="15" customHeight="1">
      <c r="A218" s="14" t="s">
        <v>49</v>
      </c>
      <c r="B218" s="27"/>
      <c r="C218" s="36" t="s">
        <v>233</v>
      </c>
      <c r="D218" s="29"/>
      <c r="E218" s="29">
        <v>462000</v>
      </c>
      <c r="F218" s="29">
        <v>4794000</v>
      </c>
      <c r="G218" s="51"/>
      <c r="H218" s="51"/>
      <c r="I218" s="50">
        <f t="shared" si="11"/>
        <v>5256000</v>
      </c>
      <c r="J218" s="2">
        <v>207</v>
      </c>
      <c r="K218" s="64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</row>
    <row r="219" spans="1:24" ht="15" customHeight="1">
      <c r="A219" s="39" t="s">
        <v>36</v>
      </c>
      <c r="B219" s="47"/>
      <c r="C219" s="36" t="s">
        <v>234</v>
      </c>
      <c r="D219" s="29"/>
      <c r="E219" s="29"/>
      <c r="F219" s="29">
        <v>1890500</v>
      </c>
      <c r="G219" s="29">
        <v>23385918</v>
      </c>
      <c r="H219" s="29">
        <v>1611715</v>
      </c>
      <c r="I219" s="30">
        <f t="shared" si="11"/>
        <v>26888133</v>
      </c>
      <c r="J219" s="2">
        <v>208</v>
      </c>
      <c r="K219" s="64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</row>
    <row r="220" spans="1:24" ht="15" customHeight="1">
      <c r="A220" s="31" t="s">
        <v>23</v>
      </c>
      <c r="B220" s="32"/>
      <c r="C220" s="33" t="s">
        <v>235</v>
      </c>
      <c r="D220" s="34"/>
      <c r="E220" s="34"/>
      <c r="F220" s="34"/>
      <c r="G220" s="34">
        <v>637344</v>
      </c>
      <c r="H220" s="34">
        <v>8273224</v>
      </c>
      <c r="I220" s="30">
        <f t="shared" si="11"/>
        <v>8910568</v>
      </c>
      <c r="J220" s="2">
        <v>209</v>
      </c>
      <c r="K220" s="64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</row>
    <row r="221" spans="1:24" ht="15" customHeight="1">
      <c r="A221" s="39" t="s">
        <v>55</v>
      </c>
      <c r="B221" s="75" t="s">
        <v>71</v>
      </c>
      <c r="C221" s="36" t="s">
        <v>236</v>
      </c>
      <c r="D221" s="29"/>
      <c r="E221" s="29"/>
      <c r="F221" s="29"/>
      <c r="G221" s="29">
        <v>500000</v>
      </c>
      <c r="H221" s="29"/>
      <c r="I221" s="30">
        <f>SUM(E221:H221)</f>
        <v>500000</v>
      </c>
      <c r="J221" s="2">
        <v>210</v>
      </c>
      <c r="K221" s="64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</row>
    <row r="222" spans="1:24" ht="15" customHeight="1">
      <c r="A222" s="19" t="s">
        <v>17</v>
      </c>
      <c r="B222" s="20"/>
      <c r="C222" s="21" t="s">
        <v>237</v>
      </c>
      <c r="D222" s="22"/>
      <c r="E222" s="22"/>
      <c r="F222" s="22"/>
      <c r="G222" s="22"/>
      <c r="H222" s="22">
        <v>7448000</v>
      </c>
      <c r="I222" s="18">
        <f aca="true" t="shared" si="12" ref="I222:I228">SUM(D222:H222)</f>
        <v>7448000</v>
      </c>
      <c r="J222" s="2">
        <v>211</v>
      </c>
      <c r="K222" s="64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</row>
    <row r="223" spans="1:24" ht="15" customHeight="1">
      <c r="A223" s="14" t="s">
        <v>21</v>
      </c>
      <c r="B223" s="27"/>
      <c r="C223" s="28" t="s">
        <v>238</v>
      </c>
      <c r="D223" s="29"/>
      <c r="E223" s="29"/>
      <c r="F223" s="29">
        <v>3038000</v>
      </c>
      <c r="G223" s="29">
        <v>21700000</v>
      </c>
      <c r="H223" s="29">
        <v>3472000</v>
      </c>
      <c r="I223" s="30">
        <f t="shared" si="12"/>
        <v>28210000</v>
      </c>
      <c r="J223" s="2">
        <v>212</v>
      </c>
      <c r="K223" s="64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</row>
    <row r="224" spans="1:24" ht="15" customHeight="1">
      <c r="A224" s="39" t="s">
        <v>30</v>
      </c>
      <c r="B224" s="40"/>
      <c r="C224" s="92" t="s">
        <v>239</v>
      </c>
      <c r="D224" s="18">
        <v>600000</v>
      </c>
      <c r="E224" s="43"/>
      <c r="F224" s="43"/>
      <c r="G224" s="18"/>
      <c r="H224" s="26"/>
      <c r="I224" s="26">
        <f t="shared" si="12"/>
        <v>600000</v>
      </c>
      <c r="J224" s="2">
        <v>213</v>
      </c>
      <c r="K224" s="64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</row>
    <row r="225" spans="1:24" ht="15" customHeight="1">
      <c r="A225" s="14" t="s">
        <v>21</v>
      </c>
      <c r="B225" s="27"/>
      <c r="C225" s="28" t="s">
        <v>240</v>
      </c>
      <c r="D225" s="29"/>
      <c r="E225" s="29"/>
      <c r="F225" s="29"/>
      <c r="G225" s="29">
        <v>2718000</v>
      </c>
      <c r="H225" s="29">
        <v>22522000</v>
      </c>
      <c r="I225" s="30">
        <f t="shared" si="12"/>
        <v>25240000</v>
      </c>
      <c r="J225" s="2">
        <v>214</v>
      </c>
      <c r="K225" s="64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</row>
    <row r="226" spans="1:24" ht="15" customHeight="1">
      <c r="A226" s="39" t="s">
        <v>30</v>
      </c>
      <c r="B226" s="40"/>
      <c r="C226" s="93" t="s">
        <v>241</v>
      </c>
      <c r="D226" s="42">
        <v>4179683.77712</v>
      </c>
      <c r="E226" s="42">
        <v>30808301.92</v>
      </c>
      <c r="F226" s="42">
        <v>3079983.6416</v>
      </c>
      <c r="G226" s="56"/>
      <c r="H226" s="56"/>
      <c r="I226" s="26">
        <f t="shared" si="12"/>
        <v>38067969.33872</v>
      </c>
      <c r="J226" s="2">
        <v>215</v>
      </c>
      <c r="K226" s="64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</row>
    <row r="227" spans="1:24" ht="15" customHeight="1">
      <c r="A227" s="14" t="s">
        <v>19</v>
      </c>
      <c r="B227" s="15"/>
      <c r="C227" s="16" t="s">
        <v>242</v>
      </c>
      <c r="D227" s="45"/>
      <c r="E227" s="45"/>
      <c r="F227" s="45"/>
      <c r="G227" s="45">
        <v>1700000</v>
      </c>
      <c r="H227" s="17">
        <v>21500000</v>
      </c>
      <c r="I227" s="26">
        <f t="shared" si="12"/>
        <v>23200000</v>
      </c>
      <c r="J227" s="2">
        <v>216</v>
      </c>
      <c r="K227" s="64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</row>
    <row r="228" spans="1:24" ht="15" customHeight="1">
      <c r="A228" s="39" t="s">
        <v>36</v>
      </c>
      <c r="B228" s="47"/>
      <c r="C228" s="36" t="s">
        <v>243</v>
      </c>
      <c r="D228" s="29"/>
      <c r="E228" s="29"/>
      <c r="F228" s="29">
        <v>1652150</v>
      </c>
      <c r="G228" s="29">
        <v>19791966</v>
      </c>
      <c r="H228" s="29">
        <v>1360909</v>
      </c>
      <c r="I228" s="30">
        <f t="shared" si="12"/>
        <v>22805025</v>
      </c>
      <c r="J228" s="2">
        <v>217</v>
      </c>
      <c r="K228" s="64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</row>
    <row r="229" spans="1:24" ht="15" customHeight="1">
      <c r="A229" s="39" t="s">
        <v>55</v>
      </c>
      <c r="B229" s="75" t="s">
        <v>71</v>
      </c>
      <c r="C229" s="36" t="s">
        <v>244</v>
      </c>
      <c r="D229" s="29"/>
      <c r="E229" s="29"/>
      <c r="F229" s="29"/>
      <c r="G229" s="29"/>
      <c r="H229" s="29">
        <v>10000000</v>
      </c>
      <c r="I229" s="30">
        <f>SUM(E229:H229)</f>
        <v>10000000</v>
      </c>
      <c r="J229" s="2">
        <v>218</v>
      </c>
      <c r="K229" s="64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</row>
    <row r="230" spans="1:24" ht="15" customHeight="1">
      <c r="A230" s="19" t="s">
        <v>17</v>
      </c>
      <c r="B230" s="20"/>
      <c r="C230" s="21" t="s">
        <v>245</v>
      </c>
      <c r="D230" s="22"/>
      <c r="E230" s="22"/>
      <c r="F230" s="22"/>
      <c r="G230" s="22"/>
      <c r="H230" s="22">
        <v>25000000</v>
      </c>
      <c r="I230" s="18">
        <f aca="true" t="shared" si="13" ref="I230:I236">SUM(D230:H230)</f>
        <v>25000000</v>
      </c>
      <c r="J230" s="2">
        <v>219</v>
      </c>
      <c r="K230" s="64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</row>
    <row r="231" spans="1:24" ht="15" customHeight="1">
      <c r="A231" s="31" t="s">
        <v>23</v>
      </c>
      <c r="B231" s="32"/>
      <c r="C231" s="33" t="s">
        <v>246</v>
      </c>
      <c r="D231" s="34"/>
      <c r="E231" s="34"/>
      <c r="F231" s="34"/>
      <c r="G231" s="34">
        <v>1448133</v>
      </c>
      <c r="H231" s="34">
        <v>18797890</v>
      </c>
      <c r="I231" s="30">
        <f t="shared" si="13"/>
        <v>20246023</v>
      </c>
      <c r="J231" s="2">
        <v>220</v>
      </c>
      <c r="K231" s="64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</row>
    <row r="232" spans="1:24" ht="15" customHeight="1">
      <c r="A232" s="14" t="s">
        <v>19</v>
      </c>
      <c r="B232" s="15"/>
      <c r="C232" s="16" t="s">
        <v>247</v>
      </c>
      <c r="D232" s="45" t="s">
        <v>16</v>
      </c>
      <c r="E232" s="17" t="s">
        <v>16</v>
      </c>
      <c r="F232" s="45" t="s">
        <v>16</v>
      </c>
      <c r="G232" s="45"/>
      <c r="H232" s="17">
        <v>2200000</v>
      </c>
      <c r="I232" s="26">
        <f t="shared" si="13"/>
        <v>2200000</v>
      </c>
      <c r="J232" s="2">
        <v>221</v>
      </c>
      <c r="K232" s="64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</row>
    <row r="233" spans="1:24" ht="15" customHeight="1">
      <c r="A233" s="31" t="s">
        <v>23</v>
      </c>
      <c r="B233" s="32"/>
      <c r="C233" s="33" t="s">
        <v>248</v>
      </c>
      <c r="D233" s="34"/>
      <c r="E233" s="34"/>
      <c r="F233" s="34"/>
      <c r="G233" s="34"/>
      <c r="H233" s="34">
        <v>765582</v>
      </c>
      <c r="I233" s="30">
        <f t="shared" si="13"/>
        <v>765582</v>
      </c>
      <c r="J233" s="2">
        <v>222</v>
      </c>
      <c r="K233" s="64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</row>
    <row r="234" spans="1:24" ht="15" customHeight="1">
      <c r="A234" s="19" t="s">
        <v>17</v>
      </c>
      <c r="B234" s="20"/>
      <c r="C234" s="21" t="s">
        <v>249</v>
      </c>
      <c r="D234" s="22"/>
      <c r="E234" s="22"/>
      <c r="F234" s="22"/>
      <c r="G234" s="22"/>
      <c r="H234" s="22">
        <v>13705000</v>
      </c>
      <c r="I234" s="18">
        <f t="shared" si="13"/>
        <v>13705000</v>
      </c>
      <c r="J234" s="2">
        <v>223</v>
      </c>
      <c r="K234" s="64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</row>
    <row r="235" spans="1:24" ht="15" customHeight="1">
      <c r="A235" s="39" t="s">
        <v>36</v>
      </c>
      <c r="B235" s="47"/>
      <c r="C235" s="36" t="s">
        <v>250</v>
      </c>
      <c r="D235" s="29"/>
      <c r="E235" s="29"/>
      <c r="F235" s="29">
        <v>1715811</v>
      </c>
      <c r="G235" s="29">
        <v>24561063</v>
      </c>
      <c r="H235" s="29">
        <v>2616805</v>
      </c>
      <c r="I235" s="30">
        <f t="shared" si="13"/>
        <v>28893679</v>
      </c>
      <c r="J235" s="2">
        <v>224</v>
      </c>
      <c r="K235" s="64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</row>
    <row r="236" spans="1:24" ht="15" customHeight="1">
      <c r="A236" s="14" t="s">
        <v>21</v>
      </c>
      <c r="B236" s="27" t="s">
        <v>71</v>
      </c>
      <c r="C236" s="28" t="s">
        <v>251</v>
      </c>
      <c r="D236" s="29">
        <v>10313500</v>
      </c>
      <c r="E236" s="29"/>
      <c r="F236" s="29"/>
      <c r="G236" s="29"/>
      <c r="H236" s="29"/>
      <c r="I236" s="30">
        <f t="shared" si="13"/>
        <v>10313500</v>
      </c>
      <c r="J236" s="2">
        <v>225</v>
      </c>
      <c r="K236" s="64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</row>
    <row r="237" spans="1:24" ht="15" customHeight="1">
      <c r="A237" s="39" t="s">
        <v>55</v>
      </c>
      <c r="B237" s="75" t="s">
        <v>71</v>
      </c>
      <c r="C237" s="36" t="s">
        <v>252</v>
      </c>
      <c r="D237" s="29"/>
      <c r="E237" s="29"/>
      <c r="F237" s="29"/>
      <c r="G237" s="29"/>
      <c r="H237" s="29">
        <v>500000</v>
      </c>
      <c r="I237" s="30">
        <f>SUM(E237:H237)</f>
        <v>500000</v>
      </c>
      <c r="J237" s="2">
        <v>226</v>
      </c>
      <c r="K237" s="64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</row>
    <row r="238" spans="1:24" ht="15" customHeight="1">
      <c r="A238" s="39" t="s">
        <v>30</v>
      </c>
      <c r="B238" s="40"/>
      <c r="C238" s="92" t="s">
        <v>253</v>
      </c>
      <c r="D238" s="18">
        <v>4050000</v>
      </c>
      <c r="E238" s="18">
        <v>495000</v>
      </c>
      <c r="F238" s="43"/>
      <c r="G238" s="43"/>
      <c r="H238" s="26"/>
      <c r="I238" s="26">
        <f>SUM(D238:H238)</f>
        <v>4545000</v>
      </c>
      <c r="J238" s="2">
        <v>227</v>
      </c>
      <c r="K238" s="64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</row>
    <row r="239" spans="1:24" ht="15" customHeight="1">
      <c r="A239" s="14" t="s">
        <v>19</v>
      </c>
      <c r="B239" s="15" t="s">
        <v>71</v>
      </c>
      <c r="C239" s="16" t="s">
        <v>254</v>
      </c>
      <c r="D239" s="45">
        <v>25000000</v>
      </c>
      <c r="E239" s="45"/>
      <c r="F239" s="45"/>
      <c r="G239" s="45"/>
      <c r="H239" s="17"/>
      <c r="I239" s="26">
        <f>SUM(D239:H239)</f>
        <v>25000000</v>
      </c>
      <c r="J239" s="2">
        <v>228</v>
      </c>
      <c r="K239" s="64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</row>
    <row r="240" spans="1:24" ht="15" customHeight="1">
      <c r="A240" s="39" t="s">
        <v>30</v>
      </c>
      <c r="B240" s="94"/>
      <c r="C240" s="95" t="s">
        <v>255</v>
      </c>
      <c r="D240" s="96"/>
      <c r="E240" s="97">
        <v>2363275.6684</v>
      </c>
      <c r="F240" s="98">
        <v>18994743.675</v>
      </c>
      <c r="G240" s="97">
        <v>1658620</v>
      </c>
      <c r="H240" s="97"/>
      <c r="I240" s="26">
        <f>SUM(D240:H240)</f>
        <v>23016639.3434</v>
      </c>
      <c r="J240" s="2">
        <v>229</v>
      </c>
      <c r="K240" s="64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</row>
    <row r="241" spans="1:24" ht="15" customHeight="1">
      <c r="A241" s="14" t="s">
        <v>21</v>
      </c>
      <c r="B241" s="27" t="s">
        <v>71</v>
      </c>
      <c r="C241" s="28" t="s">
        <v>256</v>
      </c>
      <c r="D241" s="29">
        <v>1456000</v>
      </c>
      <c r="E241" s="29">
        <v>17472000</v>
      </c>
      <c r="F241" s="29">
        <v>22672000</v>
      </c>
      <c r="G241" s="29"/>
      <c r="H241" s="29" t="s">
        <v>16</v>
      </c>
      <c r="I241" s="30">
        <f>SUM(D241:H241)</f>
        <v>41600000</v>
      </c>
      <c r="J241" s="2">
        <v>230</v>
      </c>
      <c r="K241" s="64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</row>
    <row r="242" spans="1:24" ht="15" customHeight="1">
      <c r="A242" s="31" t="s">
        <v>23</v>
      </c>
      <c r="B242" s="32"/>
      <c r="C242" s="33" t="s">
        <v>257</v>
      </c>
      <c r="D242" s="5"/>
      <c r="E242" s="34"/>
      <c r="F242" s="34"/>
      <c r="G242" s="34"/>
      <c r="H242" s="34">
        <v>669788</v>
      </c>
      <c r="I242" s="30">
        <f>SUM(D242:H242)</f>
        <v>669788</v>
      </c>
      <c r="J242" s="2">
        <v>231</v>
      </c>
      <c r="K242" s="64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</row>
    <row r="243" spans="1:24" ht="15" customHeight="1">
      <c r="A243" s="39" t="s">
        <v>55</v>
      </c>
      <c r="B243" s="75" t="s">
        <v>71</v>
      </c>
      <c r="C243" s="36" t="s">
        <v>258</v>
      </c>
      <c r="D243" s="29"/>
      <c r="E243" s="29"/>
      <c r="F243" s="29"/>
      <c r="G243" s="29" t="s">
        <v>16</v>
      </c>
      <c r="H243" s="29">
        <v>10000000</v>
      </c>
      <c r="I243" s="30">
        <f>SUM(E243:H243)</f>
        <v>10000000</v>
      </c>
      <c r="J243" s="2">
        <v>232</v>
      </c>
      <c r="K243" s="64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</row>
    <row r="244" spans="1:24" ht="15" customHeight="1">
      <c r="A244" s="14" t="s">
        <v>19</v>
      </c>
      <c r="B244" s="15" t="s">
        <v>71</v>
      </c>
      <c r="C244" s="16" t="s">
        <v>259</v>
      </c>
      <c r="D244" s="45">
        <v>1685000</v>
      </c>
      <c r="E244" s="87"/>
      <c r="F244" s="87"/>
      <c r="G244" s="87"/>
      <c r="H244" s="88"/>
      <c r="I244" s="26">
        <f>SUM(D244:H244)</f>
        <v>1685000</v>
      </c>
      <c r="J244" s="2">
        <v>233</v>
      </c>
      <c r="K244" s="64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</row>
    <row r="245" spans="1:24" ht="15" customHeight="1">
      <c r="A245" s="31" t="s">
        <v>23</v>
      </c>
      <c r="B245" s="32"/>
      <c r="C245" s="33" t="s">
        <v>260</v>
      </c>
      <c r="D245" s="34"/>
      <c r="E245" s="34"/>
      <c r="F245" s="34"/>
      <c r="G245" s="34"/>
      <c r="H245" s="34">
        <v>1247527</v>
      </c>
      <c r="I245" s="30">
        <f>SUM(D245:H245)</f>
        <v>1247527</v>
      </c>
      <c r="J245" s="2">
        <v>234</v>
      </c>
      <c r="K245" s="64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</row>
    <row r="246" spans="1:24" ht="15" customHeight="1">
      <c r="A246" s="39" t="s">
        <v>55</v>
      </c>
      <c r="B246" s="75" t="s">
        <v>71</v>
      </c>
      <c r="C246" s="36" t="s">
        <v>261</v>
      </c>
      <c r="D246" s="29"/>
      <c r="E246" s="29"/>
      <c r="F246" s="29"/>
      <c r="G246" s="29"/>
      <c r="H246" s="29">
        <v>750000</v>
      </c>
      <c r="I246" s="30">
        <f>SUM(E246:H246)</f>
        <v>750000</v>
      </c>
      <c r="J246" s="2">
        <v>235</v>
      </c>
      <c r="K246" s="64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</row>
    <row r="247" spans="1:24" ht="15" customHeight="1">
      <c r="A247" s="39" t="s">
        <v>30</v>
      </c>
      <c r="B247" s="40"/>
      <c r="C247" s="92" t="s">
        <v>262</v>
      </c>
      <c r="D247" s="18"/>
      <c r="E247" s="42">
        <v>2336999.2762917434</v>
      </c>
      <c r="F247" s="42">
        <v>17254060.929123197</v>
      </c>
      <c r="G247" s="26">
        <v>2000000</v>
      </c>
      <c r="H247" s="42"/>
      <c r="I247" s="26">
        <f>SUM(D247:H247)</f>
        <v>21591060.20541494</v>
      </c>
      <c r="J247" s="2">
        <v>236</v>
      </c>
      <c r="K247" s="64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</row>
    <row r="248" spans="1:24" ht="15" customHeight="1">
      <c r="A248" s="14" t="s">
        <v>21</v>
      </c>
      <c r="B248" s="27" t="s">
        <v>71</v>
      </c>
      <c r="C248" s="28" t="s">
        <v>263</v>
      </c>
      <c r="D248" s="29"/>
      <c r="E248" s="29">
        <v>48070000</v>
      </c>
      <c r="F248" s="29"/>
      <c r="G248" s="29"/>
      <c r="H248" s="29"/>
      <c r="I248" s="30">
        <f>SUM(D248:H248)</f>
        <v>48070000</v>
      </c>
      <c r="J248" s="2">
        <v>237</v>
      </c>
      <c r="K248" s="64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</row>
    <row r="249" spans="1:24" ht="15" customHeight="1">
      <c r="A249" s="14" t="s">
        <v>19</v>
      </c>
      <c r="B249" s="15" t="s">
        <v>71</v>
      </c>
      <c r="C249" s="16" t="s">
        <v>264</v>
      </c>
      <c r="D249" s="45">
        <v>10000000</v>
      </c>
      <c r="E249" s="45"/>
      <c r="F249" s="45"/>
      <c r="G249" s="45"/>
      <c r="H249" s="17"/>
      <c r="I249" s="26">
        <f>SUM(D249:H249)</f>
        <v>10000000</v>
      </c>
      <c r="J249" s="2">
        <v>238</v>
      </c>
      <c r="K249" s="64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</row>
    <row r="250" spans="1:24" ht="15" customHeight="1">
      <c r="A250" s="31" t="s">
        <v>23</v>
      </c>
      <c r="B250" s="32"/>
      <c r="C250" s="33" t="s">
        <v>265</v>
      </c>
      <c r="D250" s="34"/>
      <c r="E250" s="34"/>
      <c r="F250" s="34"/>
      <c r="G250" s="34"/>
      <c r="H250" s="34">
        <v>329496</v>
      </c>
      <c r="I250" s="30">
        <f>SUM(D250:H250)</f>
        <v>329496</v>
      </c>
      <c r="J250" s="2">
        <v>239</v>
      </c>
      <c r="K250" s="64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</row>
    <row r="251" spans="1:24" ht="15" customHeight="1">
      <c r="A251" s="39" t="s">
        <v>55</v>
      </c>
      <c r="B251" s="75" t="s">
        <v>71</v>
      </c>
      <c r="C251" s="36" t="s">
        <v>266</v>
      </c>
      <c r="D251" s="29"/>
      <c r="E251" s="29"/>
      <c r="F251" s="29"/>
      <c r="G251" s="29"/>
      <c r="H251" s="29">
        <v>500000</v>
      </c>
      <c r="I251" s="30">
        <f>SUM(E251:H251)</f>
        <v>500000</v>
      </c>
      <c r="J251" s="2">
        <v>240</v>
      </c>
      <c r="K251" s="64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</row>
    <row r="252" spans="1:24" ht="15" customHeight="1">
      <c r="A252" s="39" t="s">
        <v>30</v>
      </c>
      <c r="B252" s="40"/>
      <c r="C252" s="92" t="s">
        <v>267</v>
      </c>
      <c r="D252" s="18"/>
      <c r="E252" s="42">
        <v>2199292.1508048316</v>
      </c>
      <c r="F252" s="42">
        <v>17486411.8499096</v>
      </c>
      <c r="G252" s="26">
        <v>1575000</v>
      </c>
      <c r="H252" s="42"/>
      <c r="I252" s="26">
        <f aca="true" t="shared" si="14" ref="I252:I286">SUM(D252:H252)</f>
        <v>21260704.000714432</v>
      </c>
      <c r="J252" s="2">
        <v>241</v>
      </c>
      <c r="K252" s="64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</row>
    <row r="253" spans="1:24" ht="15" customHeight="1">
      <c r="A253" s="14" t="s">
        <v>21</v>
      </c>
      <c r="B253" s="27" t="s">
        <v>71</v>
      </c>
      <c r="C253" s="28" t="s">
        <v>268</v>
      </c>
      <c r="D253" s="29"/>
      <c r="E253" s="29"/>
      <c r="F253" s="29">
        <v>9828000</v>
      </c>
      <c r="G253" s="29"/>
      <c r="H253" s="29"/>
      <c r="I253" s="30">
        <f t="shared" si="14"/>
        <v>9828000</v>
      </c>
      <c r="J253" s="2">
        <v>242</v>
      </c>
      <c r="K253" s="64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</row>
    <row r="254" spans="1:24" ht="15" customHeight="1">
      <c r="A254" s="14" t="s">
        <v>19</v>
      </c>
      <c r="B254" s="15" t="s">
        <v>71</v>
      </c>
      <c r="C254" s="16" t="s">
        <v>269</v>
      </c>
      <c r="D254" s="45">
        <v>9000000</v>
      </c>
      <c r="E254" s="45"/>
      <c r="F254" s="45"/>
      <c r="G254" s="45"/>
      <c r="H254" s="17"/>
      <c r="I254" s="26">
        <f t="shared" si="14"/>
        <v>9000000</v>
      </c>
      <c r="J254" s="2">
        <v>243</v>
      </c>
      <c r="K254" s="64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</row>
    <row r="255" spans="1:24" ht="15" customHeight="1">
      <c r="A255" s="39" t="s">
        <v>30</v>
      </c>
      <c r="B255" s="91"/>
      <c r="C255" s="76" t="s">
        <v>270</v>
      </c>
      <c r="D255" s="42"/>
      <c r="E255" s="42">
        <v>9438638</v>
      </c>
      <c r="F255" s="42">
        <v>45597750</v>
      </c>
      <c r="G255" s="42">
        <v>45000000</v>
      </c>
      <c r="H255" s="26">
        <v>8858360</v>
      </c>
      <c r="I255" s="26">
        <f t="shared" si="14"/>
        <v>108894748</v>
      </c>
      <c r="J255" s="2">
        <v>244</v>
      </c>
      <c r="K255" s="64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</row>
    <row r="256" spans="1:24" ht="15" customHeight="1">
      <c r="A256" s="14" t="s">
        <v>21</v>
      </c>
      <c r="B256" s="27" t="s">
        <v>71</v>
      </c>
      <c r="C256" s="28" t="s">
        <v>271</v>
      </c>
      <c r="D256" s="29"/>
      <c r="E256" s="29"/>
      <c r="F256" s="29">
        <v>20332000</v>
      </c>
      <c r="G256" s="29"/>
      <c r="H256" s="29"/>
      <c r="I256" s="30">
        <f t="shared" si="14"/>
        <v>20332000</v>
      </c>
      <c r="J256" s="2">
        <v>245</v>
      </c>
      <c r="K256" s="64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</row>
    <row r="257" spans="1:24" ht="15" customHeight="1">
      <c r="A257" s="31" t="s">
        <v>23</v>
      </c>
      <c r="B257" s="32"/>
      <c r="C257" s="33" t="s">
        <v>272</v>
      </c>
      <c r="D257" s="34"/>
      <c r="E257" s="34"/>
      <c r="F257" s="34"/>
      <c r="G257" s="34"/>
      <c r="H257" s="34">
        <v>1433830</v>
      </c>
      <c r="I257" s="30">
        <f t="shared" si="14"/>
        <v>1433830</v>
      </c>
      <c r="J257" s="2">
        <v>246</v>
      </c>
      <c r="K257" s="64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</row>
    <row r="258" spans="1:24" ht="15" customHeight="1">
      <c r="A258" s="14" t="s">
        <v>19</v>
      </c>
      <c r="B258" s="15" t="s">
        <v>71</v>
      </c>
      <c r="C258" s="16" t="s">
        <v>273</v>
      </c>
      <c r="D258" s="45">
        <v>4100000</v>
      </c>
      <c r="E258" s="45"/>
      <c r="F258" s="45"/>
      <c r="G258" s="45"/>
      <c r="H258" s="17"/>
      <c r="I258" s="26">
        <f t="shared" si="14"/>
        <v>4100000</v>
      </c>
      <c r="J258" s="2">
        <v>247</v>
      </c>
      <c r="K258" s="64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</row>
    <row r="259" spans="1:24" ht="15" customHeight="1">
      <c r="A259" s="14" t="s">
        <v>21</v>
      </c>
      <c r="B259" s="27" t="s">
        <v>71</v>
      </c>
      <c r="C259" s="28" t="s">
        <v>274</v>
      </c>
      <c r="D259" s="29"/>
      <c r="E259" s="29"/>
      <c r="F259" s="29"/>
      <c r="G259" s="29">
        <v>3481000</v>
      </c>
      <c r="H259" s="29"/>
      <c r="I259" s="30">
        <f t="shared" si="14"/>
        <v>3481000</v>
      </c>
      <c r="J259" s="2">
        <v>248</v>
      </c>
      <c r="K259" s="64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</row>
    <row r="260" spans="1:24" ht="15" customHeight="1">
      <c r="A260" s="31" t="s">
        <v>23</v>
      </c>
      <c r="B260" s="32"/>
      <c r="C260" s="33" t="s">
        <v>275</v>
      </c>
      <c r="D260" s="34"/>
      <c r="E260" s="34"/>
      <c r="F260" s="34"/>
      <c r="G260" s="34"/>
      <c r="H260" s="34">
        <v>958490</v>
      </c>
      <c r="I260" s="30">
        <f t="shared" si="14"/>
        <v>958490</v>
      </c>
      <c r="J260" s="2">
        <v>249</v>
      </c>
      <c r="K260" s="64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</row>
    <row r="261" spans="1:24" ht="15" customHeight="1">
      <c r="A261" s="39" t="s">
        <v>30</v>
      </c>
      <c r="B261" s="40"/>
      <c r="C261" s="49" t="s">
        <v>276</v>
      </c>
      <c r="D261" s="26"/>
      <c r="E261" s="26">
        <v>2000000</v>
      </c>
      <c r="F261" s="26">
        <v>1064250</v>
      </c>
      <c r="G261" s="43"/>
      <c r="H261" s="26"/>
      <c r="I261" s="26">
        <f t="shared" si="14"/>
        <v>3064250</v>
      </c>
      <c r="J261" s="2">
        <v>250</v>
      </c>
      <c r="K261" s="64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</row>
    <row r="262" spans="1:24" ht="15" customHeight="1">
      <c r="A262" s="39" t="s">
        <v>30</v>
      </c>
      <c r="B262" s="40"/>
      <c r="C262" s="49" t="s">
        <v>277</v>
      </c>
      <c r="D262" s="26"/>
      <c r="E262" s="26">
        <v>3269750.3</v>
      </c>
      <c r="F262" s="43"/>
      <c r="G262" s="26"/>
      <c r="H262" s="26"/>
      <c r="I262" s="26">
        <f t="shared" si="14"/>
        <v>3269750.3</v>
      </c>
      <c r="J262" s="2">
        <v>251</v>
      </c>
      <c r="K262" s="64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</row>
    <row r="263" spans="1:24" ht="15" customHeight="1">
      <c r="A263" s="14" t="s">
        <v>21</v>
      </c>
      <c r="B263" s="27" t="s">
        <v>71</v>
      </c>
      <c r="C263" s="28" t="s">
        <v>278</v>
      </c>
      <c r="D263" s="29"/>
      <c r="E263" s="29"/>
      <c r="F263" s="29"/>
      <c r="G263" s="29"/>
      <c r="H263" s="29">
        <v>39569500</v>
      </c>
      <c r="I263" s="30">
        <f t="shared" si="14"/>
        <v>39569500</v>
      </c>
      <c r="J263" s="2">
        <v>252</v>
      </c>
      <c r="K263" s="64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</row>
    <row r="264" spans="1:24" ht="15" customHeight="1">
      <c r="A264" s="14" t="s">
        <v>19</v>
      </c>
      <c r="B264" s="15" t="s">
        <v>71</v>
      </c>
      <c r="C264" s="16" t="s">
        <v>279</v>
      </c>
      <c r="D264" s="45">
        <v>400000</v>
      </c>
      <c r="E264" s="45"/>
      <c r="F264" s="45"/>
      <c r="G264" s="45"/>
      <c r="H264" s="17"/>
      <c r="I264" s="26">
        <f t="shared" si="14"/>
        <v>400000</v>
      </c>
      <c r="J264" s="2">
        <v>253</v>
      </c>
      <c r="K264" s="64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</row>
    <row r="265" spans="1:24" ht="15" customHeight="1">
      <c r="A265" s="31" t="s">
        <v>23</v>
      </c>
      <c r="B265" s="32" t="s">
        <v>71</v>
      </c>
      <c r="C265" s="33" t="s">
        <v>280</v>
      </c>
      <c r="D265" s="34">
        <v>7500000</v>
      </c>
      <c r="E265" s="34"/>
      <c r="F265" s="34"/>
      <c r="G265" s="34"/>
      <c r="H265" s="34"/>
      <c r="I265" s="30">
        <f t="shared" si="14"/>
        <v>7500000</v>
      </c>
      <c r="J265" s="2">
        <v>254</v>
      </c>
      <c r="K265" s="64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</row>
    <row r="266" spans="1:24" ht="15" customHeight="1">
      <c r="A266" s="14" t="s">
        <v>19</v>
      </c>
      <c r="B266" s="15"/>
      <c r="C266" s="16" t="s">
        <v>281</v>
      </c>
      <c r="D266" s="45">
        <v>16000000</v>
      </c>
      <c r="E266" s="99"/>
      <c r="F266" s="99"/>
      <c r="G266" s="100"/>
      <c r="H266" s="101"/>
      <c r="I266" s="26">
        <f t="shared" si="14"/>
        <v>16000000</v>
      </c>
      <c r="J266" s="2">
        <v>255</v>
      </c>
      <c r="K266" s="64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</row>
    <row r="267" spans="1:24" ht="15" customHeight="1">
      <c r="A267" s="39" t="s">
        <v>30</v>
      </c>
      <c r="B267" s="91"/>
      <c r="C267" s="48" t="s">
        <v>282</v>
      </c>
      <c r="D267" s="26"/>
      <c r="E267" s="18">
        <v>1665000</v>
      </c>
      <c r="F267" s="18">
        <v>21989400</v>
      </c>
      <c r="G267" s="18">
        <v>3225600</v>
      </c>
      <c r="H267" s="43"/>
      <c r="I267" s="26">
        <f t="shared" si="14"/>
        <v>26880000</v>
      </c>
      <c r="J267" s="2">
        <v>256</v>
      </c>
      <c r="K267" s="64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</row>
    <row r="268" spans="1:24" ht="15" customHeight="1">
      <c r="A268" s="14" t="s">
        <v>21</v>
      </c>
      <c r="B268" s="27" t="s">
        <v>71</v>
      </c>
      <c r="C268" s="28" t="s">
        <v>283</v>
      </c>
      <c r="D268" s="29"/>
      <c r="E268" s="29"/>
      <c r="F268" s="29">
        <v>3000000</v>
      </c>
      <c r="G268" s="29"/>
      <c r="H268" s="29"/>
      <c r="I268" s="30">
        <f t="shared" si="14"/>
        <v>3000000</v>
      </c>
      <c r="J268" s="2">
        <v>257</v>
      </c>
      <c r="K268" s="64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</row>
    <row r="269" spans="1:24" ht="15" customHeight="1">
      <c r="A269" s="31" t="s">
        <v>23</v>
      </c>
      <c r="B269" s="32" t="s">
        <v>71</v>
      </c>
      <c r="C269" s="33" t="s">
        <v>284</v>
      </c>
      <c r="D269" s="34">
        <v>18890984</v>
      </c>
      <c r="E269" s="34"/>
      <c r="F269" s="34"/>
      <c r="G269" s="34"/>
      <c r="H269" s="34"/>
      <c r="I269" s="30">
        <f t="shared" si="14"/>
        <v>18890984</v>
      </c>
      <c r="J269" s="2">
        <v>258</v>
      </c>
      <c r="K269" s="64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</row>
    <row r="270" spans="1:24" ht="15" customHeight="1">
      <c r="A270" s="14" t="s">
        <v>19</v>
      </c>
      <c r="B270" s="15"/>
      <c r="C270" s="16" t="s">
        <v>285</v>
      </c>
      <c r="D270" s="45">
        <v>16000000</v>
      </c>
      <c r="E270" s="99"/>
      <c r="F270" s="99"/>
      <c r="G270" s="100"/>
      <c r="H270" s="101"/>
      <c r="I270" s="26">
        <f t="shared" si="14"/>
        <v>16000000</v>
      </c>
      <c r="J270" s="2">
        <v>259</v>
      </c>
      <c r="K270" s="64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</row>
    <row r="271" spans="1:24" ht="15" customHeight="1">
      <c r="A271" s="39" t="s">
        <v>30</v>
      </c>
      <c r="B271" s="40"/>
      <c r="C271" s="41" t="s">
        <v>286</v>
      </c>
      <c r="D271" s="42"/>
      <c r="E271" s="42"/>
      <c r="F271" s="42">
        <v>1614792.2772805002</v>
      </c>
      <c r="G271" s="42">
        <v>8449764.139375</v>
      </c>
      <c r="H271" s="42"/>
      <c r="I271" s="26">
        <f t="shared" si="14"/>
        <v>10064556.4166555</v>
      </c>
      <c r="J271" s="2">
        <v>260</v>
      </c>
      <c r="K271" s="64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</row>
    <row r="272" spans="1:24" ht="15" customHeight="1">
      <c r="A272" s="14" t="s">
        <v>21</v>
      </c>
      <c r="B272" s="27" t="s">
        <v>71</v>
      </c>
      <c r="C272" s="28" t="s">
        <v>287</v>
      </c>
      <c r="D272" s="29"/>
      <c r="E272" s="29"/>
      <c r="F272" s="29"/>
      <c r="G272" s="29"/>
      <c r="H272" s="29">
        <v>3364000</v>
      </c>
      <c r="I272" s="30">
        <f t="shared" si="14"/>
        <v>3364000</v>
      </c>
      <c r="J272" s="2">
        <v>261</v>
      </c>
      <c r="K272" s="64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</row>
    <row r="273" spans="1:24" ht="15" customHeight="1">
      <c r="A273" s="39" t="s">
        <v>30</v>
      </c>
      <c r="B273" s="40"/>
      <c r="C273" s="76" t="s">
        <v>288</v>
      </c>
      <c r="D273" s="42"/>
      <c r="E273" s="42"/>
      <c r="F273" s="42">
        <v>4153671.84625</v>
      </c>
      <c r="G273" s="42">
        <v>36594343.575</v>
      </c>
      <c r="H273" s="42">
        <v>4500000</v>
      </c>
      <c r="I273" s="26">
        <f t="shared" si="14"/>
        <v>45248015.42125</v>
      </c>
      <c r="J273" s="2">
        <v>262</v>
      </c>
      <c r="K273" s="64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</row>
    <row r="274" spans="1:24" ht="15" customHeight="1">
      <c r="A274" s="14" t="s">
        <v>19</v>
      </c>
      <c r="B274" s="15"/>
      <c r="C274" s="16" t="s">
        <v>289</v>
      </c>
      <c r="D274" s="45">
        <v>2500000</v>
      </c>
      <c r="E274" s="99"/>
      <c r="F274" s="99"/>
      <c r="G274" s="100"/>
      <c r="H274" s="101"/>
      <c r="I274" s="26">
        <f t="shared" si="14"/>
        <v>2500000</v>
      </c>
      <c r="J274" s="2">
        <v>263</v>
      </c>
      <c r="K274" s="64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</row>
    <row r="275" spans="1:24" ht="15" customHeight="1">
      <c r="A275" s="31" t="s">
        <v>23</v>
      </c>
      <c r="B275" s="32" t="s">
        <v>71</v>
      </c>
      <c r="C275" s="33" t="s">
        <v>290</v>
      </c>
      <c r="D275" s="34">
        <v>4000000</v>
      </c>
      <c r="E275" s="34"/>
      <c r="F275" s="34"/>
      <c r="G275" s="34"/>
      <c r="H275" s="34"/>
      <c r="I275" s="30">
        <f t="shared" si="14"/>
        <v>4000000</v>
      </c>
      <c r="J275" s="2">
        <v>264</v>
      </c>
      <c r="K275" s="64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</row>
    <row r="276" spans="1:24" ht="15" customHeight="1">
      <c r="A276" s="31" t="s">
        <v>23</v>
      </c>
      <c r="B276" s="32" t="s">
        <v>71</v>
      </c>
      <c r="C276" s="33" t="s">
        <v>291</v>
      </c>
      <c r="D276" s="34">
        <v>5000</v>
      </c>
      <c r="E276" s="34">
        <v>5000</v>
      </c>
      <c r="F276" s="34">
        <v>5000</v>
      </c>
      <c r="G276" s="34"/>
      <c r="H276" s="34"/>
      <c r="I276" s="30">
        <f t="shared" si="14"/>
        <v>15000</v>
      </c>
      <c r="J276" s="2">
        <v>265</v>
      </c>
      <c r="K276" s="64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</row>
    <row r="277" spans="1:24" ht="15" customHeight="1">
      <c r="A277" s="14" t="s">
        <v>19</v>
      </c>
      <c r="B277" s="15"/>
      <c r="C277" s="16" t="s">
        <v>292</v>
      </c>
      <c r="D277" s="45">
        <v>19500000</v>
      </c>
      <c r="E277" s="99"/>
      <c r="F277" s="99"/>
      <c r="G277" s="100"/>
      <c r="H277" s="101"/>
      <c r="I277" s="26">
        <f t="shared" si="14"/>
        <v>19500000</v>
      </c>
      <c r="J277" s="2">
        <v>266</v>
      </c>
      <c r="K277" s="64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</row>
    <row r="278" spans="1:24" ht="15" customHeight="1">
      <c r="A278" s="39" t="s">
        <v>30</v>
      </c>
      <c r="B278" s="91"/>
      <c r="C278" s="76" t="s">
        <v>293</v>
      </c>
      <c r="D278" s="42"/>
      <c r="E278" s="56"/>
      <c r="F278" s="42">
        <v>2350139.0016</v>
      </c>
      <c r="G278" s="42">
        <v>549500</v>
      </c>
      <c r="H278" s="42"/>
      <c r="I278" s="26">
        <f t="shared" si="14"/>
        <v>2899639.0016</v>
      </c>
      <c r="J278" s="2">
        <v>267</v>
      </c>
      <c r="K278" s="64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</row>
    <row r="279" spans="1:24" ht="15" customHeight="1">
      <c r="A279" s="31" t="s">
        <v>23</v>
      </c>
      <c r="B279" s="32" t="s">
        <v>71</v>
      </c>
      <c r="C279" s="33" t="s">
        <v>294</v>
      </c>
      <c r="D279" s="34">
        <v>3000000</v>
      </c>
      <c r="E279" s="34"/>
      <c r="F279" s="34"/>
      <c r="G279" s="34"/>
      <c r="H279" s="34"/>
      <c r="I279" s="30">
        <f t="shared" si="14"/>
        <v>3000000</v>
      </c>
      <c r="J279" s="2">
        <v>268</v>
      </c>
      <c r="K279" s="64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</row>
    <row r="280" spans="1:24" ht="15" customHeight="1">
      <c r="A280" s="39" t="s">
        <v>30</v>
      </c>
      <c r="B280" s="40"/>
      <c r="C280" s="76" t="s">
        <v>295</v>
      </c>
      <c r="D280" s="42"/>
      <c r="E280" s="42"/>
      <c r="F280" s="42"/>
      <c r="G280" s="42">
        <v>8804186.254092801</v>
      </c>
      <c r="H280" s="42">
        <v>56733812.1824</v>
      </c>
      <c r="I280" s="26">
        <f t="shared" si="14"/>
        <v>65537998.4364928</v>
      </c>
      <c r="J280" s="2">
        <v>269</v>
      </c>
      <c r="K280" s="64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</row>
    <row r="281" spans="1:24" ht="15" customHeight="1">
      <c r="A281" s="31" t="s">
        <v>23</v>
      </c>
      <c r="B281" s="32" t="s">
        <v>71</v>
      </c>
      <c r="C281" s="33" t="s">
        <v>296</v>
      </c>
      <c r="D281" s="34">
        <v>2384863</v>
      </c>
      <c r="E281" s="34"/>
      <c r="F281" s="34"/>
      <c r="G281" s="34"/>
      <c r="H281" s="34"/>
      <c r="I281" s="30">
        <f t="shared" si="14"/>
        <v>2384863</v>
      </c>
      <c r="J281" s="2">
        <v>270</v>
      </c>
      <c r="K281" s="64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</row>
    <row r="282" spans="1:24" ht="15" customHeight="1">
      <c r="A282" s="39" t="s">
        <v>30</v>
      </c>
      <c r="B282" s="40"/>
      <c r="C282" s="92" t="s">
        <v>297</v>
      </c>
      <c r="D282" s="18"/>
      <c r="E282" s="18"/>
      <c r="F282" s="18"/>
      <c r="G282" s="26">
        <v>2150000</v>
      </c>
      <c r="H282" s="42">
        <v>78000</v>
      </c>
      <c r="I282" s="26">
        <f t="shared" si="14"/>
        <v>2228000</v>
      </c>
      <c r="J282" s="2">
        <v>271</v>
      </c>
      <c r="K282" s="64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</row>
    <row r="283" spans="1:24" ht="15" customHeight="1">
      <c r="A283" s="39" t="s">
        <v>30</v>
      </c>
      <c r="B283" s="91"/>
      <c r="C283" s="41" t="s">
        <v>298</v>
      </c>
      <c r="D283" s="42"/>
      <c r="E283" s="42"/>
      <c r="F283" s="42"/>
      <c r="G283" s="42"/>
      <c r="H283" s="42">
        <v>25807880.32</v>
      </c>
      <c r="I283" s="26">
        <f t="shared" si="14"/>
        <v>25807880.32</v>
      </c>
      <c r="J283" s="2">
        <v>272</v>
      </c>
      <c r="K283" s="64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</row>
    <row r="284" spans="1:24" ht="15" customHeight="1">
      <c r="A284" s="31" t="s">
        <v>23</v>
      </c>
      <c r="B284" s="32" t="s">
        <v>71</v>
      </c>
      <c r="C284" s="33" t="s">
        <v>299</v>
      </c>
      <c r="D284" s="34">
        <v>5000000</v>
      </c>
      <c r="E284" s="34"/>
      <c r="F284" s="34"/>
      <c r="G284" s="34"/>
      <c r="H284" s="34"/>
      <c r="I284" s="30">
        <f t="shared" si="14"/>
        <v>5000000</v>
      </c>
      <c r="J284" s="2">
        <v>273</v>
      </c>
      <c r="K284" s="64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</row>
    <row r="285" spans="1:24" ht="15" customHeight="1">
      <c r="A285" s="39" t="s">
        <v>30</v>
      </c>
      <c r="B285" s="91"/>
      <c r="C285" s="76" t="s">
        <v>300</v>
      </c>
      <c r="D285" s="42"/>
      <c r="E285" s="42"/>
      <c r="F285" s="42"/>
      <c r="G285" s="42"/>
      <c r="H285" s="42">
        <v>16447336.540958673</v>
      </c>
      <c r="I285" s="26">
        <f t="shared" si="14"/>
        <v>16447336.540958673</v>
      </c>
      <c r="J285" s="2">
        <v>274</v>
      </c>
      <c r="K285" s="64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</row>
    <row r="286" spans="1:24" ht="15" customHeight="1">
      <c r="A286" s="39" t="s">
        <v>30</v>
      </c>
      <c r="B286" s="91"/>
      <c r="C286" s="76" t="s">
        <v>301</v>
      </c>
      <c r="D286" s="42"/>
      <c r="E286" s="42"/>
      <c r="F286" s="42"/>
      <c r="G286" s="42"/>
      <c r="H286" s="42">
        <v>1627200</v>
      </c>
      <c r="I286" s="26">
        <f t="shared" si="14"/>
        <v>1627200</v>
      </c>
      <c r="J286" s="2">
        <v>275</v>
      </c>
      <c r="K286" s="64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</row>
    <row r="287" spans="1:24" ht="15" customHeight="1">
      <c r="A287" s="31" t="s">
        <v>23</v>
      </c>
      <c r="B287" s="32" t="s">
        <v>71</v>
      </c>
      <c r="C287" s="33" t="s">
        <v>302</v>
      </c>
      <c r="D287" s="34">
        <v>4200000</v>
      </c>
      <c r="E287" s="34">
        <v>500000</v>
      </c>
      <c r="F287" s="34"/>
      <c r="G287" s="34"/>
      <c r="H287" s="34"/>
      <c r="I287" s="30">
        <f>SUM(D287:F287)</f>
        <v>4700000</v>
      </c>
      <c r="J287" s="2">
        <v>276</v>
      </c>
      <c r="K287" s="64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</row>
    <row r="288" spans="1:24" ht="15" customHeight="1">
      <c r="A288" s="39" t="s">
        <v>30</v>
      </c>
      <c r="B288" s="40"/>
      <c r="C288" s="92" t="s">
        <v>303</v>
      </c>
      <c r="D288" s="18"/>
      <c r="E288" s="18"/>
      <c r="F288" s="18"/>
      <c r="G288" s="26"/>
      <c r="H288" s="42">
        <v>3437909.938455</v>
      </c>
      <c r="I288" s="26">
        <f aca="true" t="shared" si="15" ref="I288:I296">SUM(D288:H288)</f>
        <v>3437909.938455</v>
      </c>
      <c r="J288" s="2">
        <v>277</v>
      </c>
      <c r="K288" s="64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</row>
    <row r="289" spans="1:24" ht="15" customHeight="1">
      <c r="A289" s="31" t="s">
        <v>23</v>
      </c>
      <c r="B289" s="32" t="s">
        <v>71</v>
      </c>
      <c r="C289" s="33" t="s">
        <v>304</v>
      </c>
      <c r="D289" s="34">
        <v>1160667</v>
      </c>
      <c r="E289" s="34">
        <v>14508333</v>
      </c>
      <c r="F289" s="34">
        <v>1741000</v>
      </c>
      <c r="G289" s="34"/>
      <c r="H289" s="34"/>
      <c r="I289" s="30">
        <f t="shared" si="15"/>
        <v>17410000</v>
      </c>
      <c r="J289" s="2">
        <v>278</v>
      </c>
      <c r="K289" s="64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</row>
    <row r="290" spans="1:24" ht="15" customHeight="1">
      <c r="A290" s="39" t="s">
        <v>30</v>
      </c>
      <c r="B290" s="40"/>
      <c r="C290" s="92" t="s">
        <v>305</v>
      </c>
      <c r="D290" s="18"/>
      <c r="E290" s="18"/>
      <c r="F290" s="18"/>
      <c r="G290" s="26"/>
      <c r="H290" s="42">
        <v>6035023.993000002</v>
      </c>
      <c r="I290" s="26">
        <f t="shared" si="15"/>
        <v>6035023.993000002</v>
      </c>
      <c r="J290" s="2">
        <v>279</v>
      </c>
      <c r="K290" s="64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</row>
    <row r="291" spans="1:11" s="53" customFormat="1" ht="15" customHeight="1">
      <c r="A291" s="31" t="s">
        <v>23</v>
      </c>
      <c r="B291" s="32" t="s">
        <v>71</v>
      </c>
      <c r="C291" s="33" t="s">
        <v>306</v>
      </c>
      <c r="D291" s="34">
        <v>75000</v>
      </c>
      <c r="E291" s="34">
        <v>75000</v>
      </c>
      <c r="F291" s="34">
        <v>75000</v>
      </c>
      <c r="G291" s="34"/>
      <c r="H291" s="34"/>
      <c r="I291" s="30">
        <f t="shared" si="15"/>
        <v>225000</v>
      </c>
      <c r="J291" s="2">
        <v>280</v>
      </c>
      <c r="K291" s="64"/>
    </row>
    <row r="292" spans="1:11" s="53" customFormat="1" ht="15" customHeight="1">
      <c r="A292" s="31" t="s">
        <v>23</v>
      </c>
      <c r="B292" s="32" t="s">
        <v>71</v>
      </c>
      <c r="C292" s="33" t="s">
        <v>307</v>
      </c>
      <c r="D292" s="34">
        <v>5000000</v>
      </c>
      <c r="E292" s="34"/>
      <c r="F292" s="34"/>
      <c r="G292" s="34"/>
      <c r="H292" s="34"/>
      <c r="I292" s="30">
        <f t="shared" si="15"/>
        <v>5000000</v>
      </c>
      <c r="J292" s="2">
        <v>281</v>
      </c>
      <c r="K292" s="64"/>
    </row>
    <row r="293" spans="1:24" ht="15" customHeight="1">
      <c r="A293" s="31" t="s">
        <v>23</v>
      </c>
      <c r="B293" s="32"/>
      <c r="C293" s="33" t="s">
        <v>308</v>
      </c>
      <c r="D293" s="34">
        <v>350000</v>
      </c>
      <c r="E293" s="34"/>
      <c r="F293" s="34"/>
      <c r="G293" s="34"/>
      <c r="H293" s="34"/>
      <c r="I293" s="30">
        <f t="shared" si="15"/>
        <v>350000</v>
      </c>
      <c r="J293" s="2">
        <v>282</v>
      </c>
      <c r="K293" s="64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</row>
    <row r="294" spans="1:24" ht="15" customHeight="1">
      <c r="A294" s="31" t="s">
        <v>23</v>
      </c>
      <c r="B294" s="32"/>
      <c r="C294" s="33" t="s">
        <v>309</v>
      </c>
      <c r="D294" s="102"/>
      <c r="E294" s="102"/>
      <c r="F294" s="102">
        <v>1500000</v>
      </c>
      <c r="G294" s="102"/>
      <c r="H294" s="102"/>
      <c r="I294" s="26">
        <f t="shared" si="15"/>
        <v>1500000</v>
      </c>
      <c r="J294" s="2">
        <v>283</v>
      </c>
      <c r="K294" s="64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</row>
    <row r="295" spans="1:24" ht="15" customHeight="1">
      <c r="A295" s="31" t="s">
        <v>23</v>
      </c>
      <c r="B295" s="32"/>
      <c r="C295" s="33" t="s">
        <v>310</v>
      </c>
      <c r="D295" s="102"/>
      <c r="E295" s="102"/>
      <c r="F295" s="102">
        <v>250000</v>
      </c>
      <c r="G295" s="102">
        <v>2000000</v>
      </c>
      <c r="H295" s="102">
        <v>250000</v>
      </c>
      <c r="I295" s="26">
        <f t="shared" si="15"/>
        <v>2500000</v>
      </c>
      <c r="J295" s="2">
        <v>284</v>
      </c>
      <c r="K295" s="64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</row>
    <row r="296" spans="1:24" ht="15" customHeight="1">
      <c r="A296" s="31" t="s">
        <v>23</v>
      </c>
      <c r="B296" s="32"/>
      <c r="C296" s="33" t="s">
        <v>311</v>
      </c>
      <c r="D296" s="103"/>
      <c r="E296" s="103"/>
      <c r="F296" s="103">
        <v>12000000</v>
      </c>
      <c r="G296" s="103"/>
      <c r="H296" s="103"/>
      <c r="I296" s="104">
        <f t="shared" si="15"/>
        <v>12000000</v>
      </c>
      <c r="J296" s="2">
        <v>285</v>
      </c>
      <c r="K296" s="64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</row>
    <row r="297" spans="1:24" ht="15" customHeight="1">
      <c r="A297" s="19"/>
      <c r="B297" s="20"/>
      <c r="C297" s="21"/>
      <c r="D297" s="105"/>
      <c r="E297" s="105"/>
      <c r="F297" s="105"/>
      <c r="G297" s="105"/>
      <c r="H297" s="106"/>
      <c r="I297" s="107"/>
      <c r="J297" s="2"/>
      <c r="K297" s="64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</row>
    <row r="298" spans="1:24" ht="15" customHeight="1">
      <c r="A298" s="108"/>
      <c r="B298" s="4"/>
      <c r="C298" s="108"/>
      <c r="D298" s="5"/>
      <c r="E298" s="5"/>
      <c r="F298" s="5"/>
      <c r="G298" s="5"/>
      <c r="H298" s="5"/>
      <c r="I298" s="5"/>
      <c r="J298" s="2"/>
      <c r="K298" s="64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</row>
    <row r="299" spans="1:24" ht="15" customHeight="1">
      <c r="A299" s="108"/>
      <c r="B299" s="4"/>
      <c r="C299" s="109" t="s">
        <v>312</v>
      </c>
      <c r="D299" s="5">
        <f aca="true" t="shared" si="16" ref="D299:I299">SUM(D12:D298)</f>
        <v>1071747719.2945831</v>
      </c>
      <c r="E299" s="5">
        <f t="shared" si="16"/>
        <v>1537161123.0850859</v>
      </c>
      <c r="F299" s="5">
        <f t="shared" si="16"/>
        <v>1273589704.2831872</v>
      </c>
      <c r="G299" s="5">
        <f t="shared" si="16"/>
        <v>663294273.6996037</v>
      </c>
      <c r="H299" s="5">
        <f t="shared" si="16"/>
        <v>622874411.687884</v>
      </c>
      <c r="I299" s="110">
        <f t="shared" si="16"/>
        <v>5168667232.0503435</v>
      </c>
      <c r="J299" s="2"/>
      <c r="K299" s="64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</row>
    <row r="300" spans="1:24" ht="15" customHeight="1">
      <c r="A300" s="108"/>
      <c r="B300" s="4"/>
      <c r="C300" s="108"/>
      <c r="D300" s="111"/>
      <c r="E300" s="111"/>
      <c r="F300" s="111"/>
      <c r="G300" s="111"/>
      <c r="H300" s="111"/>
      <c r="I300" s="5"/>
      <c r="J300" s="2"/>
      <c r="K300" s="64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</row>
    <row r="301" spans="1:24" ht="12.75">
      <c r="A301" s="112"/>
      <c r="B301" s="113"/>
      <c r="C301" s="114"/>
      <c r="D301" s="115"/>
      <c r="E301" s="115"/>
      <c r="F301" s="115"/>
      <c r="G301" s="115"/>
      <c r="H301" s="115"/>
      <c r="I301" s="116"/>
      <c r="J301" s="117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</row>
    <row r="302" spans="1:24" ht="12.75">
      <c r="A302" s="53"/>
      <c r="B302" s="118"/>
      <c r="C302" s="53"/>
      <c r="D302" s="119"/>
      <c r="E302" s="119"/>
      <c r="F302" s="119"/>
      <c r="G302" s="119"/>
      <c r="H302" s="119"/>
      <c r="J302" s="121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</row>
    <row r="303" spans="1:24" ht="12.75">
      <c r="A303" s="53"/>
      <c r="B303" s="118"/>
      <c r="C303" s="53"/>
      <c r="D303" s="122"/>
      <c r="E303" s="122"/>
      <c r="F303" s="53"/>
      <c r="G303" s="53"/>
      <c r="H303" s="53"/>
      <c r="J303" s="121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</row>
    <row r="304" spans="1:24" ht="12.75">
      <c r="A304" s="53"/>
      <c r="B304" s="118"/>
      <c r="C304" s="53"/>
      <c r="D304" s="53"/>
      <c r="E304" s="53"/>
      <c r="F304" s="53"/>
      <c r="G304" s="53"/>
      <c r="H304" s="53"/>
      <c r="J304" s="121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</row>
    <row r="305" spans="1:24" ht="12.75">
      <c r="A305" s="53"/>
      <c r="B305" s="118"/>
      <c r="C305" s="53"/>
      <c r="D305" s="53"/>
      <c r="E305" s="53"/>
      <c r="F305" s="53"/>
      <c r="G305" s="53"/>
      <c r="H305" s="53"/>
      <c r="J305" s="121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</row>
    <row r="306" spans="1:24" ht="12.75">
      <c r="A306" s="53"/>
      <c r="B306" s="118"/>
      <c r="C306" s="53"/>
      <c r="D306" s="53"/>
      <c r="E306" s="53"/>
      <c r="F306" s="53"/>
      <c r="G306" s="53"/>
      <c r="H306" s="53"/>
      <c r="J306" s="121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</row>
    <row r="307" spans="1:24" ht="12.75">
      <c r="A307" s="53"/>
      <c r="B307" s="118"/>
      <c r="C307" s="53"/>
      <c r="D307" s="53"/>
      <c r="E307" s="53"/>
      <c r="F307" s="53"/>
      <c r="G307" s="53"/>
      <c r="H307" s="53"/>
      <c r="J307" s="121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</row>
    <row r="308" spans="1:24" ht="12.75">
      <c r="A308" s="53"/>
      <c r="B308" s="118"/>
      <c r="C308" s="53"/>
      <c r="D308" s="53"/>
      <c r="E308" s="53"/>
      <c r="F308" s="53"/>
      <c r="G308" s="53"/>
      <c r="H308" s="53"/>
      <c r="J308" s="121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</row>
    <row r="309" spans="1:24" ht="12.75">
      <c r="A309" s="53"/>
      <c r="B309" s="118"/>
      <c r="C309" s="53"/>
      <c r="D309" s="53"/>
      <c r="E309" s="53"/>
      <c r="F309" s="53"/>
      <c r="G309" s="53"/>
      <c r="H309" s="53"/>
      <c r="J309" s="121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</row>
    <row r="310" spans="1:24" ht="12.75">
      <c r="A310" s="53"/>
      <c r="B310" s="118"/>
      <c r="C310" s="53"/>
      <c r="D310" s="53"/>
      <c r="E310" s="53"/>
      <c r="F310" s="53"/>
      <c r="G310" s="53"/>
      <c r="H310" s="53"/>
      <c r="J310" s="121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</row>
    <row r="311" spans="1:24" ht="12.75">
      <c r="A311" s="53"/>
      <c r="B311" s="118"/>
      <c r="C311" s="53"/>
      <c r="D311" s="53"/>
      <c r="E311" s="53"/>
      <c r="F311" s="53"/>
      <c r="G311" s="53"/>
      <c r="H311" s="53"/>
      <c r="J311" s="121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</row>
    <row r="312" spans="1:24" ht="12.75">
      <c r="A312" s="53"/>
      <c r="B312" s="118"/>
      <c r="C312" s="53"/>
      <c r="D312" s="53"/>
      <c r="E312" s="53"/>
      <c r="F312" s="53"/>
      <c r="G312" s="53"/>
      <c r="H312" s="53"/>
      <c r="J312" s="121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</row>
    <row r="313" spans="1:24" ht="12.75">
      <c r="A313" s="53"/>
      <c r="B313" s="118"/>
      <c r="C313" s="53"/>
      <c r="D313" s="53"/>
      <c r="E313" s="53"/>
      <c r="F313" s="53"/>
      <c r="G313" s="53"/>
      <c r="H313" s="53"/>
      <c r="J313" s="121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</row>
    <row r="314" spans="1:24" ht="12.75">
      <c r="A314" s="53"/>
      <c r="B314" s="118"/>
      <c r="C314" s="53"/>
      <c r="D314" s="53"/>
      <c r="E314" s="53"/>
      <c r="F314" s="53"/>
      <c r="G314" s="53"/>
      <c r="H314" s="53"/>
      <c r="J314" s="121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</row>
    <row r="315" spans="1:24" ht="12.75">
      <c r="A315" s="53"/>
      <c r="B315" s="118"/>
      <c r="C315" s="53"/>
      <c r="D315" s="53"/>
      <c r="E315" s="53"/>
      <c r="F315" s="53"/>
      <c r="G315" s="53"/>
      <c r="H315" s="53"/>
      <c r="J315" s="121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</row>
    <row r="316" spans="1:24" ht="12.75">
      <c r="A316" s="53"/>
      <c r="B316" s="118"/>
      <c r="C316" s="53"/>
      <c r="D316" s="53"/>
      <c r="E316" s="53"/>
      <c r="F316" s="53"/>
      <c r="G316" s="53"/>
      <c r="H316" s="53"/>
      <c r="J316" s="117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</row>
    <row r="317" spans="1:24" ht="12.75">
      <c r="A317" s="53"/>
      <c r="B317" s="118"/>
      <c r="C317" s="53"/>
      <c r="D317" s="53"/>
      <c r="E317" s="53"/>
      <c r="F317" s="53"/>
      <c r="G317" s="53"/>
      <c r="H317" s="53"/>
      <c r="J317" s="121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</row>
    <row r="318" spans="1:24" ht="12.75">
      <c r="A318" s="53"/>
      <c r="B318" s="118"/>
      <c r="C318" s="53"/>
      <c r="D318" s="53"/>
      <c r="E318" s="53"/>
      <c r="F318" s="53"/>
      <c r="G318" s="53"/>
      <c r="H318" s="53"/>
      <c r="J318" s="121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</row>
    <row r="319" spans="1:24" ht="12.75">
      <c r="A319" s="53"/>
      <c r="B319" s="118"/>
      <c r="C319" s="53"/>
      <c r="D319" s="53"/>
      <c r="E319" s="53"/>
      <c r="F319" s="53"/>
      <c r="G319" s="53"/>
      <c r="H319" s="53"/>
      <c r="J319" s="121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</row>
    <row r="320" spans="1:24" ht="12.75">
      <c r="A320" s="53"/>
      <c r="B320" s="118"/>
      <c r="C320" s="53"/>
      <c r="D320" s="53"/>
      <c r="E320" s="53"/>
      <c r="F320" s="53"/>
      <c r="G320" s="53"/>
      <c r="H320" s="53"/>
      <c r="J320" s="121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</row>
    <row r="321" spans="1:24" ht="12.75">
      <c r="A321" s="53"/>
      <c r="B321" s="118"/>
      <c r="C321" s="53"/>
      <c r="D321" s="53"/>
      <c r="E321" s="53"/>
      <c r="F321" s="53"/>
      <c r="G321" s="53"/>
      <c r="H321" s="53"/>
      <c r="J321" s="121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</row>
    <row r="322" spans="1:24" ht="12.75">
      <c r="A322" s="53"/>
      <c r="B322" s="118"/>
      <c r="C322" s="53"/>
      <c r="D322" s="53"/>
      <c r="E322" s="53"/>
      <c r="F322" s="53"/>
      <c r="G322" s="53"/>
      <c r="H322" s="53"/>
      <c r="J322" s="121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</row>
    <row r="323" spans="1:24" ht="12.75">
      <c r="A323" s="53"/>
      <c r="B323" s="118"/>
      <c r="C323" s="53"/>
      <c r="D323" s="53"/>
      <c r="E323" s="53"/>
      <c r="F323" s="53"/>
      <c r="G323" s="53"/>
      <c r="H323" s="53"/>
      <c r="J323" s="121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</row>
    <row r="324" spans="1:24" ht="12.75">
      <c r="A324" s="53"/>
      <c r="B324" s="118"/>
      <c r="C324" s="53"/>
      <c r="D324" s="53"/>
      <c r="E324" s="53"/>
      <c r="F324" s="53"/>
      <c r="G324" s="53"/>
      <c r="H324" s="53"/>
      <c r="J324" s="121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</row>
    <row r="325" spans="1:24" ht="12.75">
      <c r="A325" s="53"/>
      <c r="B325" s="118"/>
      <c r="C325" s="53"/>
      <c r="D325" s="53"/>
      <c r="E325" s="53"/>
      <c r="F325" s="53"/>
      <c r="G325" s="53"/>
      <c r="H325" s="53"/>
      <c r="J325" s="121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</row>
    <row r="326" spans="1:24" ht="12.75">
      <c r="A326" s="53"/>
      <c r="B326" s="118"/>
      <c r="C326" s="53"/>
      <c r="D326" s="53"/>
      <c r="E326" s="53"/>
      <c r="F326" s="53"/>
      <c r="G326" s="53"/>
      <c r="H326" s="53"/>
      <c r="J326" s="121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</row>
    <row r="327" spans="1:24" ht="12.75">
      <c r="A327" s="53"/>
      <c r="B327" s="118"/>
      <c r="C327" s="53"/>
      <c r="D327" s="53"/>
      <c r="E327" s="53"/>
      <c r="F327" s="53"/>
      <c r="G327" s="53"/>
      <c r="H327" s="53"/>
      <c r="J327" s="121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</row>
    <row r="328" spans="1:24" ht="12.75">
      <c r="A328" s="53"/>
      <c r="B328" s="118"/>
      <c r="C328" s="53"/>
      <c r="D328" s="53"/>
      <c r="E328" s="53"/>
      <c r="F328" s="53"/>
      <c r="G328" s="53"/>
      <c r="H328" s="53"/>
      <c r="J328" s="121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</row>
    <row r="329" spans="1:24" ht="12.75">
      <c r="A329" s="53"/>
      <c r="B329" s="118"/>
      <c r="C329" s="53"/>
      <c r="D329" s="53"/>
      <c r="E329" s="53"/>
      <c r="F329" s="53"/>
      <c r="G329" s="53"/>
      <c r="H329" s="53"/>
      <c r="J329" s="121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</row>
    <row r="330" spans="1:24" ht="12.75">
      <c r="A330" s="53"/>
      <c r="B330" s="118"/>
      <c r="C330" s="53"/>
      <c r="D330" s="53"/>
      <c r="E330" s="53"/>
      <c r="F330" s="53"/>
      <c r="G330" s="53"/>
      <c r="H330" s="53"/>
      <c r="J330" s="121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</row>
    <row r="331" spans="1:24" ht="12.75">
      <c r="A331" s="53"/>
      <c r="B331" s="118"/>
      <c r="C331" s="53"/>
      <c r="D331" s="53"/>
      <c r="E331" s="53"/>
      <c r="F331" s="53"/>
      <c r="G331" s="53"/>
      <c r="H331" s="53"/>
      <c r="J331" s="121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</row>
    <row r="332" spans="1:24" ht="12.75">
      <c r="A332" s="53"/>
      <c r="B332" s="118"/>
      <c r="C332" s="53"/>
      <c r="D332" s="53"/>
      <c r="E332" s="53"/>
      <c r="F332" s="53"/>
      <c r="G332" s="53"/>
      <c r="H332" s="53"/>
      <c r="J332" s="121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</row>
    <row r="333" spans="1:24" ht="12.75">
      <c r="A333" s="53"/>
      <c r="B333" s="118"/>
      <c r="C333" s="53"/>
      <c r="D333" s="53"/>
      <c r="E333" s="53"/>
      <c r="F333" s="53"/>
      <c r="G333" s="53"/>
      <c r="H333" s="53"/>
      <c r="J333" s="121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</row>
    <row r="334" spans="1:24" ht="12.75">
      <c r="A334" s="53"/>
      <c r="B334" s="118"/>
      <c r="C334" s="53"/>
      <c r="D334" s="53"/>
      <c r="E334" s="53"/>
      <c r="F334" s="53"/>
      <c r="G334" s="53"/>
      <c r="H334" s="53"/>
      <c r="J334" s="121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</row>
    <row r="335" spans="1:24" ht="12.75">
      <c r="A335" s="53"/>
      <c r="B335" s="118"/>
      <c r="C335" s="53"/>
      <c r="D335" s="53"/>
      <c r="E335" s="53"/>
      <c r="F335" s="53"/>
      <c r="G335" s="53"/>
      <c r="H335" s="53"/>
      <c r="J335" s="121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</row>
    <row r="336" spans="1:24" ht="12.75">
      <c r="A336" s="53"/>
      <c r="B336" s="118"/>
      <c r="C336" s="53"/>
      <c r="D336" s="53"/>
      <c r="E336" s="53"/>
      <c r="F336" s="53"/>
      <c r="G336" s="53"/>
      <c r="H336" s="53"/>
      <c r="J336" s="121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</row>
    <row r="337" spans="1:24" ht="12.75">
      <c r="A337" s="53"/>
      <c r="B337" s="118"/>
      <c r="C337" s="53"/>
      <c r="D337" s="53"/>
      <c r="E337" s="53"/>
      <c r="F337" s="53"/>
      <c r="G337" s="53"/>
      <c r="H337" s="53"/>
      <c r="J337" s="121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</row>
    <row r="338" spans="1:24" ht="12.75">
      <c r="A338" s="53"/>
      <c r="B338" s="118"/>
      <c r="C338" s="53"/>
      <c r="D338" s="53"/>
      <c r="E338" s="53"/>
      <c r="F338" s="53"/>
      <c r="G338" s="53"/>
      <c r="H338" s="53"/>
      <c r="J338" s="121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</row>
    <row r="339" spans="1:24" ht="12.75">
      <c r="A339" s="53"/>
      <c r="B339" s="118"/>
      <c r="C339" s="53"/>
      <c r="D339" s="53"/>
      <c r="E339" s="53"/>
      <c r="F339" s="53"/>
      <c r="G339" s="53"/>
      <c r="H339" s="53"/>
      <c r="J339" s="121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</row>
    <row r="340" spans="1:24" ht="12.75">
      <c r="A340" s="53"/>
      <c r="B340" s="118"/>
      <c r="C340" s="53"/>
      <c r="D340" s="53"/>
      <c r="E340" s="53"/>
      <c r="F340" s="53"/>
      <c r="G340" s="53"/>
      <c r="H340" s="53"/>
      <c r="J340" s="121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</row>
    <row r="341" spans="1:24" ht="12.75">
      <c r="A341" s="53"/>
      <c r="B341" s="118"/>
      <c r="C341" s="53"/>
      <c r="D341" s="53"/>
      <c r="E341" s="53"/>
      <c r="F341" s="53"/>
      <c r="G341" s="53"/>
      <c r="H341" s="53"/>
      <c r="J341" s="121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</row>
    <row r="342" spans="1:24" ht="12.75">
      <c r="A342" s="53"/>
      <c r="B342" s="118"/>
      <c r="C342" s="53"/>
      <c r="D342" s="53"/>
      <c r="E342" s="53"/>
      <c r="F342" s="53"/>
      <c r="G342" s="53"/>
      <c r="H342" s="53"/>
      <c r="J342" s="121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</row>
    <row r="343" spans="1:24" ht="12.75">
      <c r="A343" s="53"/>
      <c r="B343" s="118"/>
      <c r="C343" s="53"/>
      <c r="D343" s="53"/>
      <c r="E343" s="53"/>
      <c r="F343" s="53"/>
      <c r="G343" s="53"/>
      <c r="H343" s="53"/>
      <c r="J343" s="121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</row>
    <row r="344" spans="1:24" ht="12.75">
      <c r="A344" s="53"/>
      <c r="B344" s="118"/>
      <c r="C344" s="53"/>
      <c r="D344" s="53"/>
      <c r="E344" s="53"/>
      <c r="F344" s="53"/>
      <c r="G344" s="53"/>
      <c r="H344" s="53"/>
      <c r="J344" s="121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</row>
    <row r="345" spans="1:24" ht="12.75">
      <c r="A345" s="53"/>
      <c r="B345" s="118"/>
      <c r="C345" s="53"/>
      <c r="D345" s="53"/>
      <c r="E345" s="53"/>
      <c r="F345" s="53"/>
      <c r="G345" s="53"/>
      <c r="H345" s="53"/>
      <c r="J345" s="121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</row>
    <row r="346" spans="1:24" ht="12.75">
      <c r="A346" s="53"/>
      <c r="B346" s="118"/>
      <c r="C346" s="53"/>
      <c r="D346" s="53"/>
      <c r="E346" s="53"/>
      <c r="F346" s="53"/>
      <c r="G346" s="53"/>
      <c r="H346" s="53"/>
      <c r="J346" s="121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</row>
    <row r="347" spans="1:24" ht="12.75">
      <c r="A347" s="53"/>
      <c r="B347" s="118"/>
      <c r="C347" s="53"/>
      <c r="D347" s="53"/>
      <c r="E347" s="53"/>
      <c r="F347" s="53"/>
      <c r="G347" s="53"/>
      <c r="H347" s="53"/>
      <c r="J347" s="121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</row>
    <row r="348" spans="1:24" ht="12.75">
      <c r="A348" s="53"/>
      <c r="B348" s="118"/>
      <c r="C348" s="53"/>
      <c r="D348" s="53"/>
      <c r="E348" s="53"/>
      <c r="F348" s="53"/>
      <c r="G348" s="53"/>
      <c r="H348" s="53"/>
      <c r="J348" s="121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</row>
    <row r="349" spans="1:24" ht="12.75">
      <c r="A349" s="53"/>
      <c r="B349" s="118"/>
      <c r="C349" s="53"/>
      <c r="D349" s="53"/>
      <c r="E349" s="53"/>
      <c r="F349" s="53"/>
      <c r="G349" s="53"/>
      <c r="H349" s="53"/>
      <c r="J349" s="121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</row>
    <row r="350" spans="1:24" ht="12.75">
      <c r="A350" s="53"/>
      <c r="B350" s="118"/>
      <c r="C350" s="53"/>
      <c r="D350" s="53"/>
      <c r="E350" s="53"/>
      <c r="F350" s="53"/>
      <c r="G350" s="53"/>
      <c r="H350" s="53"/>
      <c r="J350" s="121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</row>
    <row r="351" spans="1:24" ht="12.75">
      <c r="A351" s="53"/>
      <c r="B351" s="118"/>
      <c r="C351" s="53"/>
      <c r="D351" s="53"/>
      <c r="E351" s="53"/>
      <c r="F351" s="53"/>
      <c r="G351" s="53"/>
      <c r="H351" s="53"/>
      <c r="J351" s="121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</row>
    <row r="352" spans="1:24" ht="12.75">
      <c r="A352" s="53"/>
      <c r="B352" s="118"/>
      <c r="C352" s="53"/>
      <c r="D352" s="53"/>
      <c r="E352" s="53"/>
      <c r="F352" s="53"/>
      <c r="G352" s="53"/>
      <c r="H352" s="53"/>
      <c r="J352" s="121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</row>
    <row r="353" spans="1:24" ht="12.75">
      <c r="A353" s="53"/>
      <c r="B353" s="118"/>
      <c r="C353" s="53"/>
      <c r="D353" s="53"/>
      <c r="E353" s="53"/>
      <c r="F353" s="53"/>
      <c r="G353" s="53"/>
      <c r="H353" s="53"/>
      <c r="J353" s="121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</row>
    <row r="354" spans="1:24" ht="12.75">
      <c r="A354" s="53"/>
      <c r="B354" s="118"/>
      <c r="C354" s="53"/>
      <c r="D354" s="53"/>
      <c r="E354" s="53"/>
      <c r="F354" s="53"/>
      <c r="G354" s="53"/>
      <c r="H354" s="53"/>
      <c r="J354" s="121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</row>
    <row r="355" spans="1:24" ht="12.75">
      <c r="A355" s="53"/>
      <c r="B355" s="118"/>
      <c r="C355" s="53"/>
      <c r="D355" s="53"/>
      <c r="E355" s="53"/>
      <c r="F355" s="53"/>
      <c r="G355" s="53"/>
      <c r="H355" s="53"/>
      <c r="J355" s="121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</row>
    <row r="356" spans="1:24" ht="12.75">
      <c r="A356" s="53"/>
      <c r="B356" s="118"/>
      <c r="C356" s="53"/>
      <c r="D356" s="53"/>
      <c r="E356" s="53"/>
      <c r="F356" s="53"/>
      <c r="G356" s="53"/>
      <c r="H356" s="53"/>
      <c r="J356" s="121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</row>
    <row r="357" spans="1:24" ht="12.75">
      <c r="A357" s="53"/>
      <c r="B357" s="118"/>
      <c r="C357" s="53"/>
      <c r="D357" s="53"/>
      <c r="E357" s="53"/>
      <c r="F357" s="53"/>
      <c r="G357" s="53"/>
      <c r="H357" s="53"/>
      <c r="J357" s="121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</row>
    <row r="358" spans="1:24" ht="12.75">
      <c r="A358" s="53"/>
      <c r="B358" s="118"/>
      <c r="C358" s="53"/>
      <c r="D358" s="53"/>
      <c r="E358" s="53"/>
      <c r="F358" s="53"/>
      <c r="G358" s="53"/>
      <c r="H358" s="53"/>
      <c r="J358" s="121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</row>
    <row r="359" spans="1:24" ht="12.75">
      <c r="A359" s="53"/>
      <c r="B359" s="118"/>
      <c r="C359" s="53"/>
      <c r="D359" s="53"/>
      <c r="E359" s="53"/>
      <c r="F359" s="53"/>
      <c r="G359" s="53"/>
      <c r="H359" s="53"/>
      <c r="J359" s="121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</row>
    <row r="360" spans="1:24" ht="12.75">
      <c r="A360" s="53"/>
      <c r="B360" s="118"/>
      <c r="C360" s="53"/>
      <c r="D360" s="53"/>
      <c r="E360" s="53"/>
      <c r="F360" s="53"/>
      <c r="G360" s="53"/>
      <c r="H360" s="53"/>
      <c r="J360" s="121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</row>
    <row r="361" spans="1:24" ht="12.75">
      <c r="A361" s="53"/>
      <c r="B361" s="118"/>
      <c r="C361" s="53"/>
      <c r="D361" s="53"/>
      <c r="E361" s="53"/>
      <c r="F361" s="53"/>
      <c r="G361" s="53"/>
      <c r="H361" s="53"/>
      <c r="J361" s="121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</row>
    <row r="362" spans="1:24" ht="12.75">
      <c r="A362" s="53"/>
      <c r="B362" s="118"/>
      <c r="C362" s="53"/>
      <c r="D362" s="53"/>
      <c r="E362" s="53"/>
      <c r="F362" s="53"/>
      <c r="G362" s="53"/>
      <c r="H362" s="53"/>
      <c r="J362" s="121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</row>
    <row r="363" spans="1:24" ht="12.75">
      <c r="A363" s="53"/>
      <c r="B363" s="118"/>
      <c r="C363" s="53"/>
      <c r="D363" s="53"/>
      <c r="E363" s="53"/>
      <c r="F363" s="53"/>
      <c r="G363" s="53"/>
      <c r="H363" s="53"/>
      <c r="J363" s="121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</row>
    <row r="364" spans="1:24" ht="12.75">
      <c r="A364" s="53"/>
      <c r="B364" s="118"/>
      <c r="C364" s="53"/>
      <c r="D364" s="53"/>
      <c r="E364" s="53"/>
      <c r="F364" s="53"/>
      <c r="G364" s="53"/>
      <c r="H364" s="53"/>
      <c r="J364" s="121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</row>
    <row r="365" spans="1:24" ht="12.75">
      <c r="A365" s="53"/>
      <c r="B365" s="118"/>
      <c r="C365" s="53"/>
      <c r="D365" s="53"/>
      <c r="E365" s="53"/>
      <c r="F365" s="53"/>
      <c r="G365" s="53"/>
      <c r="H365" s="53"/>
      <c r="J365" s="121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</row>
    <row r="366" spans="1:24" ht="12.75">
      <c r="A366" s="53"/>
      <c r="B366" s="118"/>
      <c r="C366" s="53"/>
      <c r="D366" s="53"/>
      <c r="E366" s="53"/>
      <c r="F366" s="53"/>
      <c r="G366" s="53"/>
      <c r="H366" s="53"/>
      <c r="J366" s="121"/>
      <c r="K366" s="53"/>
      <c r="L366" s="5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</row>
    <row r="367" spans="1:24" ht="12.75">
      <c r="A367" s="53"/>
      <c r="B367" s="118"/>
      <c r="C367" s="53"/>
      <c r="D367" s="53"/>
      <c r="E367" s="53"/>
      <c r="F367" s="53"/>
      <c r="G367" s="53"/>
      <c r="H367" s="53"/>
      <c r="J367" s="121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</row>
    <row r="368" spans="1:24" ht="12.75">
      <c r="A368" s="53"/>
      <c r="B368" s="118"/>
      <c r="C368" s="53"/>
      <c r="D368" s="53"/>
      <c r="E368" s="53"/>
      <c r="F368" s="53"/>
      <c r="G368" s="53"/>
      <c r="H368" s="53"/>
      <c r="J368" s="121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</row>
    <row r="369" spans="1:24" ht="12.75">
      <c r="A369" s="53"/>
      <c r="B369" s="118"/>
      <c r="C369" s="53"/>
      <c r="D369" s="53"/>
      <c r="E369" s="53"/>
      <c r="F369" s="53"/>
      <c r="G369" s="53"/>
      <c r="H369" s="53"/>
      <c r="J369" s="121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</row>
    <row r="370" spans="1:24" ht="12.75">
      <c r="A370" s="53"/>
      <c r="B370" s="118"/>
      <c r="C370" s="53"/>
      <c r="D370" s="53"/>
      <c r="E370" s="53"/>
      <c r="F370" s="53"/>
      <c r="G370" s="53"/>
      <c r="H370" s="53"/>
      <c r="J370" s="121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</row>
    <row r="371" spans="1:24" ht="12.75">
      <c r="A371" s="53"/>
      <c r="B371" s="118"/>
      <c r="C371" s="53"/>
      <c r="D371" s="53"/>
      <c r="E371" s="53"/>
      <c r="F371" s="53"/>
      <c r="G371" s="53"/>
      <c r="H371" s="53"/>
      <c r="J371" s="121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</row>
    <row r="372" spans="1:24" ht="12.75">
      <c r="A372" s="53"/>
      <c r="B372" s="118"/>
      <c r="C372" s="53"/>
      <c r="D372" s="53"/>
      <c r="E372" s="53"/>
      <c r="F372" s="53"/>
      <c r="G372" s="53"/>
      <c r="H372" s="53"/>
      <c r="J372" s="121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</row>
    <row r="373" spans="1:24" ht="12.75">
      <c r="A373" s="53"/>
      <c r="B373" s="118"/>
      <c r="C373" s="53"/>
      <c r="D373" s="53"/>
      <c r="E373" s="53"/>
      <c r="F373" s="53"/>
      <c r="G373" s="53"/>
      <c r="H373" s="53"/>
      <c r="J373" s="121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</row>
    <row r="374" spans="1:24" ht="12.75">
      <c r="A374" s="53"/>
      <c r="B374" s="118"/>
      <c r="C374" s="53"/>
      <c r="D374" s="53"/>
      <c r="E374" s="53"/>
      <c r="F374" s="53"/>
      <c r="G374" s="53"/>
      <c r="H374" s="53"/>
      <c r="J374" s="121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</row>
    <row r="375" spans="1:24" ht="12.75">
      <c r="A375" s="53"/>
      <c r="B375" s="118"/>
      <c r="C375" s="53"/>
      <c r="D375" s="53"/>
      <c r="E375" s="53"/>
      <c r="F375" s="53"/>
      <c r="G375" s="53"/>
      <c r="H375" s="53"/>
      <c r="J375" s="121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</row>
    <row r="376" spans="1:24" ht="12.75">
      <c r="A376" s="53"/>
      <c r="B376" s="118"/>
      <c r="C376" s="53"/>
      <c r="D376" s="53"/>
      <c r="E376" s="53"/>
      <c r="F376" s="53"/>
      <c r="G376" s="53"/>
      <c r="H376" s="53"/>
      <c r="J376" s="121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</row>
    <row r="377" spans="1:24" ht="12.75">
      <c r="A377" s="53"/>
      <c r="B377" s="118"/>
      <c r="C377" s="53"/>
      <c r="D377" s="53"/>
      <c r="E377" s="53"/>
      <c r="F377" s="53"/>
      <c r="G377" s="53"/>
      <c r="H377" s="53"/>
      <c r="J377" s="121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</row>
    <row r="378" spans="1:24" ht="12.75">
      <c r="A378" s="53"/>
      <c r="B378" s="118"/>
      <c r="C378" s="53"/>
      <c r="D378" s="53"/>
      <c r="E378" s="53"/>
      <c r="F378" s="53"/>
      <c r="G378" s="53"/>
      <c r="H378" s="53"/>
      <c r="J378" s="121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</row>
    <row r="379" spans="1:24" ht="12.75">
      <c r="A379" s="53"/>
      <c r="B379" s="118"/>
      <c r="C379" s="53"/>
      <c r="D379" s="53"/>
      <c r="E379" s="53"/>
      <c r="F379" s="53"/>
      <c r="G379" s="53"/>
      <c r="H379" s="53"/>
      <c r="J379" s="121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</row>
    <row r="380" spans="1:24" ht="12.75">
      <c r="A380" s="53"/>
      <c r="B380" s="118"/>
      <c r="C380" s="53"/>
      <c r="D380" s="53"/>
      <c r="E380" s="53"/>
      <c r="F380" s="53"/>
      <c r="G380" s="53"/>
      <c r="H380" s="53"/>
      <c r="J380" s="121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</row>
    <row r="381" spans="1:24" ht="12.75">
      <c r="A381" s="53"/>
      <c r="B381" s="118"/>
      <c r="C381" s="53"/>
      <c r="D381" s="53"/>
      <c r="E381" s="53"/>
      <c r="F381" s="53"/>
      <c r="G381" s="53"/>
      <c r="H381" s="53"/>
      <c r="J381" s="121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</row>
    <row r="382" spans="1:24" ht="12.75">
      <c r="A382" s="53"/>
      <c r="B382" s="118"/>
      <c r="C382" s="53"/>
      <c r="D382" s="53"/>
      <c r="E382" s="53"/>
      <c r="F382" s="53"/>
      <c r="G382" s="53"/>
      <c r="H382" s="53"/>
      <c r="J382" s="121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</row>
    <row r="383" spans="1:24" ht="12.75">
      <c r="A383" s="53"/>
      <c r="B383" s="118"/>
      <c r="C383" s="53"/>
      <c r="D383" s="53"/>
      <c r="E383" s="53"/>
      <c r="F383" s="53"/>
      <c r="G383" s="53"/>
      <c r="H383" s="53"/>
      <c r="J383" s="121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</row>
    <row r="384" spans="1:24" ht="12.75">
      <c r="A384" s="53"/>
      <c r="B384" s="118"/>
      <c r="C384" s="53"/>
      <c r="D384" s="53"/>
      <c r="E384" s="53"/>
      <c r="F384" s="53"/>
      <c r="G384" s="53"/>
      <c r="H384" s="53"/>
      <c r="J384" s="121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</row>
    <row r="385" spans="1:24" ht="12.75">
      <c r="A385" s="53"/>
      <c r="B385" s="118"/>
      <c r="C385" s="53"/>
      <c r="D385" s="53"/>
      <c r="E385" s="53"/>
      <c r="F385" s="53"/>
      <c r="G385" s="53"/>
      <c r="H385" s="53"/>
      <c r="J385" s="121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</row>
    <row r="386" spans="1:24" ht="12.75">
      <c r="A386" s="53"/>
      <c r="B386" s="118"/>
      <c r="C386" s="53"/>
      <c r="D386" s="53"/>
      <c r="E386" s="53"/>
      <c r="F386" s="53"/>
      <c r="G386" s="53"/>
      <c r="H386" s="53"/>
      <c r="J386" s="121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</row>
    <row r="387" spans="1:24" ht="12.75">
      <c r="A387" s="53"/>
      <c r="B387" s="118"/>
      <c r="C387" s="53"/>
      <c r="D387" s="53"/>
      <c r="E387" s="53"/>
      <c r="F387" s="53"/>
      <c r="G387" s="53"/>
      <c r="H387" s="53"/>
      <c r="J387" s="121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</row>
    <row r="388" spans="1:24" ht="12.75">
      <c r="A388" s="53"/>
      <c r="B388" s="118"/>
      <c r="C388" s="53"/>
      <c r="D388" s="53"/>
      <c r="E388" s="53"/>
      <c r="F388" s="53"/>
      <c r="G388" s="53"/>
      <c r="H388" s="53"/>
      <c r="J388" s="121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</row>
    <row r="389" spans="1:24" ht="12.75">
      <c r="A389" s="53"/>
      <c r="B389" s="118"/>
      <c r="C389" s="53"/>
      <c r="D389" s="53"/>
      <c r="E389" s="53"/>
      <c r="F389" s="53"/>
      <c r="G389" s="53"/>
      <c r="H389" s="53"/>
      <c r="J389" s="121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</row>
    <row r="390" spans="1:12" ht="12.75">
      <c r="A390" s="53"/>
      <c r="B390" s="118"/>
      <c r="C390" s="53"/>
      <c r="D390" s="53"/>
      <c r="E390" s="53"/>
      <c r="F390" s="53"/>
      <c r="G390" s="53"/>
      <c r="H390" s="53"/>
      <c r="J390" s="121"/>
      <c r="K390" s="53"/>
      <c r="L390" s="53"/>
    </row>
    <row r="391" spans="1:12" ht="12.75">
      <c r="A391" s="53"/>
      <c r="B391" s="118"/>
      <c r="C391" s="53"/>
      <c r="D391" s="53"/>
      <c r="E391" s="53"/>
      <c r="F391" s="53"/>
      <c r="G391" s="53"/>
      <c r="H391" s="53"/>
      <c r="J391" s="121"/>
      <c r="K391" s="53"/>
      <c r="L391" s="53"/>
    </row>
    <row r="392" spans="1:12" ht="12.75">
      <c r="A392" s="53"/>
      <c r="B392" s="118"/>
      <c r="C392" s="53"/>
      <c r="D392" s="53"/>
      <c r="E392" s="53"/>
      <c r="F392" s="53"/>
      <c r="G392" s="53"/>
      <c r="H392" s="53"/>
      <c r="J392" s="121"/>
      <c r="K392" s="53"/>
      <c r="L392" s="53"/>
    </row>
    <row r="393" spans="1:12" ht="12.75">
      <c r="A393" s="53"/>
      <c r="B393" s="118"/>
      <c r="C393" s="53"/>
      <c r="D393" s="53"/>
      <c r="E393" s="53"/>
      <c r="F393" s="53"/>
      <c r="G393" s="53"/>
      <c r="H393" s="53"/>
      <c r="J393" s="121"/>
      <c r="K393" s="53"/>
      <c r="L393" s="53"/>
    </row>
    <row r="394" spans="1:12" ht="12.75">
      <c r="A394" s="53"/>
      <c r="B394" s="118"/>
      <c r="C394" s="53"/>
      <c r="D394" s="53"/>
      <c r="E394" s="53"/>
      <c r="F394" s="53"/>
      <c r="G394" s="53"/>
      <c r="H394" s="53"/>
      <c r="J394" s="121"/>
      <c r="K394" s="53"/>
      <c r="L394" s="53"/>
    </row>
    <row r="395" spans="1:12" ht="12.75">
      <c r="A395" s="53"/>
      <c r="B395" s="118"/>
      <c r="C395" s="53"/>
      <c r="D395" s="53"/>
      <c r="E395" s="53"/>
      <c r="F395" s="53"/>
      <c r="G395" s="53"/>
      <c r="H395" s="53"/>
      <c r="J395" s="121"/>
      <c r="K395" s="53"/>
      <c r="L395" s="53"/>
    </row>
    <row r="396" spans="1:12" ht="12.75">
      <c r="A396" s="53"/>
      <c r="B396" s="118"/>
      <c r="C396" s="53"/>
      <c r="D396" s="53"/>
      <c r="E396" s="53"/>
      <c r="F396" s="53"/>
      <c r="G396" s="53"/>
      <c r="H396" s="53"/>
      <c r="J396" s="121"/>
      <c r="K396" s="53"/>
      <c r="L396" s="53"/>
    </row>
    <row r="397" spans="1:12" ht="12.75">
      <c r="A397" s="53"/>
      <c r="B397" s="118"/>
      <c r="C397" s="53"/>
      <c r="D397" s="53"/>
      <c r="E397" s="53"/>
      <c r="F397" s="53"/>
      <c r="G397" s="53"/>
      <c r="H397" s="53"/>
      <c r="J397" s="121"/>
      <c r="K397" s="53"/>
      <c r="L397" s="53"/>
    </row>
    <row r="398" spans="1:12" ht="12.75">
      <c r="A398" s="53"/>
      <c r="B398" s="118"/>
      <c r="C398" s="53"/>
      <c r="D398" s="53"/>
      <c r="E398" s="53"/>
      <c r="F398" s="53"/>
      <c r="G398" s="53"/>
      <c r="H398" s="53"/>
      <c r="J398" s="121"/>
      <c r="K398" s="53"/>
      <c r="L398" s="53"/>
    </row>
    <row r="399" spans="1:12" ht="12.75">
      <c r="A399" s="53"/>
      <c r="B399" s="118"/>
      <c r="C399" s="53"/>
      <c r="D399" s="53"/>
      <c r="E399" s="53"/>
      <c r="F399" s="53"/>
      <c r="G399" s="53"/>
      <c r="H399" s="53"/>
      <c r="J399" s="121"/>
      <c r="K399" s="53"/>
      <c r="L399" s="53"/>
    </row>
    <row r="400" spans="1:12" ht="12.75">
      <c r="A400" s="53"/>
      <c r="B400" s="118"/>
      <c r="C400" s="53"/>
      <c r="D400" s="53"/>
      <c r="E400" s="53"/>
      <c r="F400" s="53"/>
      <c r="G400" s="53"/>
      <c r="H400" s="53"/>
      <c r="J400" s="121"/>
      <c r="K400" s="53"/>
      <c r="L400" s="53"/>
    </row>
    <row r="401" spans="1:12" ht="12.75">
      <c r="A401" s="53"/>
      <c r="B401" s="118"/>
      <c r="C401" s="53"/>
      <c r="D401" s="53"/>
      <c r="E401" s="53"/>
      <c r="F401" s="53"/>
      <c r="G401" s="53"/>
      <c r="H401" s="53"/>
      <c r="J401" s="121"/>
      <c r="K401" s="53"/>
      <c r="L401" s="53"/>
    </row>
    <row r="402" spans="1:12" ht="12.75">
      <c r="A402" s="53"/>
      <c r="B402" s="118"/>
      <c r="C402" s="53"/>
      <c r="D402" s="53"/>
      <c r="E402" s="53"/>
      <c r="F402" s="53"/>
      <c r="G402" s="53"/>
      <c r="H402" s="53"/>
      <c r="J402" s="121"/>
      <c r="K402" s="53"/>
      <c r="L402" s="53"/>
    </row>
    <row r="403" spans="1:12" ht="12.75">
      <c r="A403" s="53"/>
      <c r="B403" s="118"/>
      <c r="C403" s="53"/>
      <c r="D403" s="53"/>
      <c r="E403" s="53"/>
      <c r="F403" s="53"/>
      <c r="G403" s="53"/>
      <c r="H403" s="53"/>
      <c r="J403" s="121"/>
      <c r="K403" s="53"/>
      <c r="L403" s="53"/>
    </row>
    <row r="404" spans="1:12" ht="12.75">
      <c r="A404" s="53"/>
      <c r="B404" s="118"/>
      <c r="C404" s="53"/>
      <c r="D404" s="53"/>
      <c r="E404" s="53"/>
      <c r="F404" s="53"/>
      <c r="G404" s="53"/>
      <c r="H404" s="53"/>
      <c r="J404" s="121"/>
      <c r="K404" s="53"/>
      <c r="L404" s="53"/>
    </row>
    <row r="405" spans="1:12" ht="12.75">
      <c r="A405" s="53"/>
      <c r="B405" s="118"/>
      <c r="C405" s="53"/>
      <c r="D405" s="53"/>
      <c r="E405" s="53"/>
      <c r="F405" s="53"/>
      <c r="G405" s="53"/>
      <c r="H405" s="53"/>
      <c r="J405" s="121"/>
      <c r="K405" s="53"/>
      <c r="L405" s="53"/>
    </row>
    <row r="406" spans="1:12" ht="12.75">
      <c r="A406" s="53"/>
      <c r="B406" s="118"/>
      <c r="C406" s="53"/>
      <c r="D406" s="53"/>
      <c r="E406" s="53"/>
      <c r="F406" s="53"/>
      <c r="G406" s="53"/>
      <c r="H406" s="53"/>
      <c r="J406" s="121"/>
      <c r="K406" s="53"/>
      <c r="L406" s="53"/>
    </row>
    <row r="407" ht="12.75">
      <c r="J407" s="121"/>
    </row>
  </sheetData>
  <mergeCells count="6">
    <mergeCell ref="A1:J1"/>
    <mergeCell ref="A6:I6"/>
    <mergeCell ref="A4:J4"/>
    <mergeCell ref="A2:J2"/>
    <mergeCell ref="A3:J3"/>
    <mergeCell ref="A5:J5"/>
  </mergeCells>
  <printOptions horizontalCentered="1"/>
  <pageMargins left="0" right="0" top="0.5" bottom="0.5" header="0.5" footer="0.25"/>
  <pageSetup fitToHeight="0" fitToWidth="1" horizontalDpi="300" verticalDpi="300" orientation="landscape" scale="73" r:id="rId1"/>
  <headerFooter alignWithMargins="0">
    <oddHeader>&amp;RAttachment IV</oddHeader>
    <oddFooter>&amp;L&amp;"Arial,Regular"Note:  * denotes Facility Enhancement Challenge Grant project&amp;C&amp;P&amp;R&amp;"Book Antiqua,Regular"&amp;8I:/Facilities/Working/BOG Agenda Items/092707 BOGHQ/Attachment IV</oddFooter>
  </headerFooter>
  <rowBreaks count="7" manualBreakCount="7">
    <brk id="50" max="9" man="1"/>
    <brk id="90" max="9" man="1"/>
    <brk id="130" max="9" man="1"/>
    <brk id="170" max="9" man="1"/>
    <brk id="210" max="9" man="1"/>
    <brk id="250" max="9" man="1"/>
    <brk id="2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stanley.goldstein</dc:creator>
  <cp:keywords/>
  <dc:description/>
  <cp:lastModifiedBy>linda.davis</cp:lastModifiedBy>
  <cp:lastPrinted>2007-09-12T20:20:53Z</cp:lastPrinted>
  <dcterms:created xsi:type="dcterms:W3CDTF">2007-09-11T16:02:35Z</dcterms:created>
  <dcterms:modified xsi:type="dcterms:W3CDTF">2007-09-12T20:22:17Z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