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30" windowWidth="14715" windowHeight="8190" activeTab="0"/>
  </bookViews>
  <sheets>
    <sheet name="2008-09 3 YEAR VER F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enchmark">#REF!</definedName>
    <definedName name="Build_Space">#REF!</definedName>
    <definedName name="CIP">'[3]CIP2005'!$A$2:$T$58</definedName>
    <definedName name="Const_Cost">#REF!</definedName>
    <definedName name="newprint" localSheetId="0">#REF!</definedName>
    <definedName name="newprint">#REF!</definedName>
    <definedName name="oldprint" localSheetId="0">#REF!</definedName>
    <definedName name="oldprint">#REF!</definedName>
    <definedName name="_xlnm.Print_Area" localSheetId="0">'2008-09 3 YEAR VER F'!$A$1:$E$144</definedName>
    <definedName name="Print_Area_MI" localSheetId="0">#REF!</definedName>
    <definedName name="Print_Area_MI">#REF!</definedName>
    <definedName name="_xlnm.Print_Titles" localSheetId="0">'2008-09 3 YEAR VER F'!$1:$9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111">#REF!</definedName>
    <definedName name="print1a">#REF!</definedName>
    <definedName name="print2" localSheetId="0">#REF!</definedName>
    <definedName name="print2">#REF!</definedName>
    <definedName name="print2a">#REF!</definedName>
    <definedName name="print3" localSheetId="0">#REF!</definedName>
    <definedName name="print3">#REF!</definedName>
    <definedName name="print3a">#REF!</definedName>
    <definedName name="printaa">#REF!</definedName>
    <definedName name="Prof_FE">#REF!</definedName>
    <definedName name="Yr_Fund">#REF!</definedName>
  </definedNames>
  <calcPr fullCalcOnLoad="1"/>
</workbook>
</file>

<file path=xl/sharedStrings.xml><?xml version="1.0" encoding="utf-8"?>
<sst xmlns="http://schemas.openxmlformats.org/spreadsheetml/2006/main" count="195" uniqueCount="74">
  <si>
    <t>BOARD OF GOVERNORS</t>
  </si>
  <si>
    <t>STATE UNIVERSITY SYSTEM OF FLORIDA</t>
  </si>
  <si>
    <t>2008-2009/2010-2011 Three-Year PECO Project  Priority List</t>
  </si>
  <si>
    <t>Based on August 17, 2007 PECO Estimates</t>
  </si>
  <si>
    <t>Priority</t>
  </si>
  <si>
    <t>BOG</t>
  </si>
  <si>
    <t>Number</t>
  </si>
  <si>
    <t>Univ</t>
  </si>
  <si>
    <t>Project</t>
  </si>
  <si>
    <t>Request</t>
  </si>
  <si>
    <t>2008-2009</t>
  </si>
  <si>
    <t>YEAR 1</t>
  </si>
  <si>
    <t>NEWC</t>
  </si>
  <si>
    <t>Academic Facility (E)</t>
  </si>
  <si>
    <t>UF</t>
  </si>
  <si>
    <t>Biomedical Sciences Building (C,E)</t>
  </si>
  <si>
    <t>FSU</t>
  </si>
  <si>
    <t>College of Education Building Expansion (C,E)</t>
  </si>
  <si>
    <t>FAU</t>
  </si>
  <si>
    <t>FAU/UF Joint Use Facility - Davie (C,E)</t>
  </si>
  <si>
    <t>UCF</t>
  </si>
  <si>
    <t>VCC-UCF Joint Use Facility (C,E)</t>
  </si>
  <si>
    <t>FIU</t>
  </si>
  <si>
    <t>Science/Classroom Complex - UP (C,E)</t>
  </si>
  <si>
    <t>General Classroom/Engineering Building (C,E )</t>
  </si>
  <si>
    <t>Satellite Chiller Plant - UP (C,E)</t>
  </si>
  <si>
    <t>Veterinary Education and Clinical Research Center (C,E)</t>
  </si>
  <si>
    <t>USF</t>
  </si>
  <si>
    <t>Visual &amp; Performing Arts Teaching Facility (C,E)</t>
  </si>
  <si>
    <t>Health Science Laboratory Clinic - UP (C,E )</t>
  </si>
  <si>
    <t>General Classroom Facility (C,E)</t>
  </si>
  <si>
    <t>Interdisciplinary Science Teaching &amp; Research Facility (C,E)</t>
  </si>
  <si>
    <t>Arts Complex II-Performance (P,C,E)</t>
  </si>
  <si>
    <t>FAMU</t>
  </si>
  <si>
    <t>University Commons Renovation (C,E)</t>
  </si>
  <si>
    <t>Ruby Diamond Renovation (C,E)</t>
  </si>
  <si>
    <t>Multi-Purpose Center Teaching Gymnasium (C,E)</t>
  </si>
  <si>
    <t xml:space="preserve">Tucker Hall Remodeling (C,E) </t>
  </si>
  <si>
    <t>Johnston Building Remodeling (C,E)</t>
  </si>
  <si>
    <t>Utilities/Infrastructure/Capital Renewal/Roofs (P,C,E)</t>
  </si>
  <si>
    <t>USF Sarasota/Manatee Utilities/Infrastructure/Capital Renewal/Roofs (P,C,E)</t>
  </si>
  <si>
    <t>USF St. Pete. Utilities/Infrastructure/Capital Renewal/Roofs (P,C,E)</t>
  </si>
  <si>
    <t>UWF</t>
  </si>
  <si>
    <t>UNF</t>
  </si>
  <si>
    <t>FGCU</t>
  </si>
  <si>
    <t>Natatorium Renovation (P,C,E)</t>
  </si>
  <si>
    <t>Hamilton Center/Hamilton Classroom Remodeling (P,C,E)</t>
  </si>
  <si>
    <t>Hospitality Management Building - Phase 2 (P,C,E)</t>
  </si>
  <si>
    <t xml:space="preserve">Science &amp; Humanities Building Ph. II (P,C,E) </t>
  </si>
  <si>
    <t>Physical Sciences Building Phase II (P,C,E)</t>
  </si>
  <si>
    <t>Classrooms/Offices/Labs Academic 8 (P,C)</t>
  </si>
  <si>
    <t>Chemistry/Chemical Biology  Building (P,C)</t>
  </si>
  <si>
    <t>USF Lakeland New Campus Phase I (P,C,E)</t>
  </si>
  <si>
    <t>TOTAL</t>
  </si>
  <si>
    <t>REVENUE LIMIT</t>
  </si>
  <si>
    <t>(OVER)/UNDER REVENUE LIMIT</t>
  </si>
  <si>
    <t xml:space="preserve">DOE Allocation to UCF/VCC Joint Use Facility </t>
  </si>
  <si>
    <t>2009-2010</t>
  </si>
  <si>
    <t>YEAR 2</t>
  </si>
  <si>
    <t>FAU/UF Joint Use Facility - Davie (E)</t>
  </si>
  <si>
    <t>General Classroom/Engineering Building (E )</t>
  </si>
  <si>
    <t>General Classroom Facility (E)</t>
  </si>
  <si>
    <t>Classrooms/Offices/Labs Academic 8 (C,E)</t>
  </si>
  <si>
    <t>Chemistry/Chemical Biology  Building (C,E)</t>
  </si>
  <si>
    <t>Sarasota/Manatee Utilities/Infrastructure/Capital Renewal/Roofs (P,C,E)</t>
  </si>
  <si>
    <t xml:space="preserve">FAU/SCRIPPS Joint Use Facility Expansion - Jupiter (P,C,E) </t>
  </si>
  <si>
    <t>2010-2011</t>
  </si>
  <si>
    <t>YEAR 3</t>
  </si>
  <si>
    <t>Nursing / Health Facility (P,C)</t>
  </si>
  <si>
    <t>Sea Wall Infrastructure Replacement (P,C)</t>
  </si>
  <si>
    <t>College of Business Education Center (P,C,E)</t>
  </si>
  <si>
    <t>Classroom Building II (P)</t>
  </si>
  <si>
    <t>Student Academic Support Center - UP (P,C)</t>
  </si>
  <si>
    <t>SUS Joint Use Library Storage Facility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</si>
</sst>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* #,##0_);_(* \(#,##0\);_(* &quot;-&quot;??_);_(@_)"/>
    <numFmt numFmtId="166" formatCode="_(&quot;$&quot;* #,##0_);_(&quot;$&quot;* \(#,##0\);_(&quot;$&quot;* &quot;-&quot;??_);_(@_)"/>
    <numFmt numFmtId="167" formatCode="General_)"/>
    <numFmt numFmtId="168" formatCode="0_);\(0\)"/>
    <numFmt numFmtId="169" formatCode="mmmm\ d\,\ yyyy"/>
    <numFmt numFmtId="170" formatCode="&quot;$&quot;#,##0"/>
    <numFmt numFmtId="171" formatCode="mm/dd/yy;@"/>
    <numFmt numFmtId="172" formatCode="0.0000%"/>
    <numFmt numFmtId="173" formatCode="0.0%"/>
    <numFmt numFmtId="174" formatCode="0.00_)"/>
    <numFmt numFmtId="175" formatCode="[$-409]mmmm\ d\,\ yyyy;@"/>
    <numFmt numFmtId="176" formatCode="0.000000%"/>
    <numFmt numFmtId="177" formatCode="0.0"/>
    <numFmt numFmtId="178" formatCode="m/d"/>
    <numFmt numFmtId="179" formatCode="m/yy"/>
    <numFmt numFmtId="180" formatCode="mmmm\-yy"/>
    <numFmt numFmtId="181" formatCode="[$-409]mmmm\-yy;@"/>
    <numFmt numFmtId="182" formatCode="#,##0.0_);[Red]\(#,##0.0\)"/>
    <numFmt numFmtId="183" formatCode="_(* #,##0.0000_);_(* \(#,##0.0000\);_(* &quot;-&quot;????_);_(@_)"/>
    <numFmt numFmtId="184" formatCode="[$-409]dddd\,\ mmmm\ dd\,\ yyyy"/>
    <numFmt numFmtId="185" formatCode="#,##0;[Red]#,##0"/>
    <numFmt numFmtId="186" formatCode="#,##0.0"/>
    <numFmt numFmtId="187" formatCode="#,##0.000"/>
    <numFmt numFmtId="188" formatCode="&quot;$&quot;#,##0.0"/>
    <numFmt numFmtId="189" formatCode="_(* #,##0.0_);_(* \(#,##0.0\);_(* &quot;-&quot;??_);_(@_)"/>
    <numFmt numFmtId="190" formatCode="#,##0.0000"/>
    <numFmt numFmtId="191" formatCode="&quot;$&quot;#,##0.00"/>
    <numFmt numFmtId="192" formatCode="[$$-409]#,##0"/>
    <numFmt numFmtId="193" formatCode="[$$-409]#,##0.0"/>
    <numFmt numFmtId="194" formatCode="[$$-409]#,##0_);\([$$-409]#,##0\)"/>
    <numFmt numFmtId="195" formatCode="0.00000000000"/>
    <numFmt numFmtId="196" formatCode="#,##0.00000000000"/>
    <numFmt numFmtId="197" formatCode="m/d/yy;@"/>
    <numFmt numFmtId="198" formatCode="&quot;$&quot;#,##0;[Red]&quot;$&quot;#,##0"/>
    <numFmt numFmtId="199" formatCode="0.00_);\(0.00\)"/>
    <numFmt numFmtId="200" formatCode="#,##0.0_);\(#,##0.0\)"/>
    <numFmt numFmtId="201" formatCode="0_);[Red]\(0\)"/>
    <numFmt numFmtId="202" formatCode="0.000000"/>
    <numFmt numFmtId="203" formatCode="0.00000000"/>
    <numFmt numFmtId="204" formatCode="#,##0.00;[Red]#,##0.00"/>
    <numFmt numFmtId="205" formatCode="#,##0.000000_);\(#,##0.000000\)"/>
    <numFmt numFmtId="206" formatCode="#,##0.00000000_);\(#,##0.00000000\)"/>
    <numFmt numFmtId="207" formatCode="0.00000000%"/>
    <numFmt numFmtId="208" formatCode="00000"/>
    <numFmt numFmtId="209" formatCode="_(&quot;$&quot;* #,##0.0_);_(&quot;$&quot;* \(#,##0.0\);_(&quot;$&quot;* &quot;-&quot;??_);_(@_)"/>
    <numFmt numFmtId="210" formatCode="&quot;$&quot;#,##0.000_);[Red]\(&quot;$&quot;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0%"/>
    <numFmt numFmtId="216" formatCode="#,##0.0000000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u val="single"/>
      <sz val="7"/>
      <color indexed="36"/>
      <name val="Helv"/>
      <family val="0"/>
    </font>
    <font>
      <u val="single"/>
      <sz val="7"/>
      <color indexed="12"/>
      <name val="Helv"/>
      <family val="0"/>
    </font>
    <font>
      <sz val="7"/>
      <name val="Helv"/>
      <family val="0"/>
    </font>
    <font>
      <sz val="6"/>
      <name val="Helv"/>
      <family val="0"/>
    </font>
    <font>
      <sz val="12"/>
      <name val="Helv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b/>
      <u val="single"/>
      <sz val="9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9"/>
      <name val="MS Sans Serif"/>
      <family val="2"/>
    </font>
    <font>
      <b/>
      <u val="single"/>
      <sz val="9"/>
      <name val="MS Sans Serif"/>
      <family val="2"/>
    </font>
    <font>
      <sz val="8"/>
      <color indexed="8"/>
      <name val="Arial"/>
      <family val="2"/>
    </font>
    <font>
      <b/>
      <sz val="9"/>
      <color indexed="10"/>
      <name val="MS Sans Serif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41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0" fillId="2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0" fillId="2" borderId="0">
      <alignment/>
      <protection/>
    </xf>
    <xf numFmtId="0" fontId="5" fillId="2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8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167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37" fontId="8" fillId="0" borderId="0">
      <alignment/>
      <protection/>
    </xf>
    <xf numFmtId="0" fontId="0" fillId="0" borderId="0">
      <alignment/>
      <protection/>
    </xf>
    <xf numFmtId="167" fontId="9" fillId="0" borderId="0">
      <alignment/>
      <protection/>
    </xf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11" fillId="0" borderId="0" xfId="29" applyFont="1" applyFill="1" applyAlignment="1">
      <alignment horizontal="centerContinuous"/>
      <protection/>
    </xf>
    <xf numFmtId="0" fontId="12" fillId="0" borderId="0" xfId="29" applyFont="1" applyFill="1" applyAlignment="1">
      <alignment horizontal="centerContinuous"/>
      <protection/>
    </xf>
    <xf numFmtId="0" fontId="12" fillId="0" borderId="0" xfId="29" applyFont="1">
      <alignment/>
      <protection/>
    </xf>
    <xf numFmtId="0" fontId="0" fillId="0" borderId="0" xfId="29">
      <alignment/>
      <protection/>
    </xf>
    <xf numFmtId="0" fontId="13" fillId="0" borderId="0" xfId="29" applyFont="1" applyFill="1" applyAlignment="1">
      <alignment horizontal="center"/>
      <protection/>
    </xf>
    <xf numFmtId="0" fontId="13" fillId="0" borderId="0" xfId="29" applyFont="1" applyFill="1" applyAlignment="1">
      <alignment horizontal="centerContinuous"/>
      <protection/>
    </xf>
    <xf numFmtId="0" fontId="13" fillId="0" borderId="1" xfId="29" applyFont="1" applyFill="1" applyBorder="1" applyAlignment="1">
      <alignment horizontal="center"/>
      <protection/>
    </xf>
    <xf numFmtId="0" fontId="13" fillId="0" borderId="1" xfId="29" applyFont="1" applyFill="1" applyBorder="1">
      <alignment/>
      <protection/>
    </xf>
    <xf numFmtId="0" fontId="13" fillId="0" borderId="2" xfId="29" applyFont="1" applyFill="1" applyBorder="1" applyAlignment="1">
      <alignment horizontal="center"/>
      <protection/>
    </xf>
    <xf numFmtId="0" fontId="14" fillId="0" borderId="0" xfId="29" applyFont="1" applyFill="1" applyAlignment="1">
      <alignment horizontal="left"/>
      <protection/>
    </xf>
    <xf numFmtId="0" fontId="13" fillId="0" borderId="0" xfId="29" applyFont="1" applyFill="1">
      <alignment/>
      <protection/>
    </xf>
    <xf numFmtId="0" fontId="15" fillId="0" borderId="0" xfId="29" applyFont="1" applyFill="1">
      <alignment/>
      <protection/>
    </xf>
    <xf numFmtId="38" fontId="15" fillId="0" borderId="0" xfId="15" applyNumberFormat="1" applyFont="1" applyFill="1" applyAlignment="1">
      <alignment horizontal="left"/>
    </xf>
    <xf numFmtId="0" fontId="1" fillId="0" borderId="0" xfId="29" applyFont="1">
      <alignment/>
      <protection/>
    </xf>
    <xf numFmtId="0" fontId="14" fillId="0" borderId="0" xfId="29" applyFont="1" applyFill="1" applyBorder="1" applyAlignment="1">
      <alignment horizontal="left"/>
      <protection/>
    </xf>
    <xf numFmtId="0" fontId="13" fillId="0" borderId="0" xfId="29" applyFont="1" applyFill="1" applyBorder="1">
      <alignment/>
      <protection/>
    </xf>
    <xf numFmtId="0" fontId="15" fillId="0" borderId="0" xfId="29" applyFont="1" applyFill="1" applyBorder="1">
      <alignment/>
      <protection/>
    </xf>
    <xf numFmtId="38" fontId="15" fillId="0" borderId="0" xfId="15" applyNumberFormat="1" applyFont="1" applyFill="1" applyBorder="1" applyAlignment="1">
      <alignment horizontal="left"/>
    </xf>
    <xf numFmtId="0" fontId="12" fillId="0" borderId="0" xfId="29" applyFont="1" applyBorder="1">
      <alignment/>
      <protection/>
    </xf>
    <xf numFmtId="0" fontId="1" fillId="0" borderId="0" xfId="29" applyFont="1" applyBorder="1">
      <alignment/>
      <protection/>
    </xf>
    <xf numFmtId="0" fontId="0" fillId="0" borderId="0" xfId="29" applyBorder="1">
      <alignment/>
      <protection/>
    </xf>
    <xf numFmtId="0" fontId="13" fillId="0" borderId="0" xfId="29" applyFont="1" applyFill="1" applyBorder="1" applyAlignment="1">
      <alignment horizontal="center"/>
      <protection/>
    </xf>
    <xf numFmtId="37" fontId="13" fillId="0" borderId="0" xfId="37" applyFont="1" applyFill="1" applyBorder="1" applyAlignment="1" applyProtection="1">
      <alignment horizontal="center"/>
      <protection/>
    </xf>
    <xf numFmtId="0" fontId="15" fillId="0" borderId="0" xfId="38" applyFont="1" applyFill="1" applyBorder="1" applyAlignment="1">
      <alignment horizontal="left" wrapText="1"/>
      <protection/>
    </xf>
    <xf numFmtId="3" fontId="15" fillId="0" borderId="0" xfId="0" applyNumberFormat="1" applyFont="1" applyFill="1" applyBorder="1" applyAlignment="1">
      <alignment horizontal="right"/>
    </xf>
    <xf numFmtId="3" fontId="12" fillId="0" borderId="0" xfId="17" applyNumberFormat="1" applyFont="1" applyFill="1" applyBorder="1" applyAlignment="1">
      <alignment horizontal="right"/>
    </xf>
    <xf numFmtId="3" fontId="4" fillId="0" borderId="0" xfId="17" applyNumberFormat="1" applyFont="1" applyFill="1" applyBorder="1" applyAlignment="1">
      <alignment horizontal="right"/>
    </xf>
    <xf numFmtId="3" fontId="4" fillId="0" borderId="0" xfId="38" applyNumberFormat="1" applyFont="1" applyFill="1" applyBorder="1" applyAlignment="1" applyProtection="1">
      <alignment horizontal="right"/>
      <protection/>
    </xf>
    <xf numFmtId="10" fontId="4" fillId="0" borderId="0" xfId="40" applyNumberFormat="1" applyFont="1" applyFill="1" applyBorder="1" applyAlignment="1">
      <alignment horizontal="center"/>
    </xf>
    <xf numFmtId="0" fontId="4" fillId="0" borderId="0" xfId="37" applyNumberFormat="1" applyFont="1" applyFill="1" applyBorder="1" applyAlignment="1" applyProtection="1">
      <alignment horizontal="left"/>
      <protection/>
    </xf>
    <xf numFmtId="0" fontId="15" fillId="0" borderId="0" xfId="38" applyFont="1" applyFill="1" applyBorder="1" applyAlignment="1" applyProtection="1">
      <alignment horizontal="left"/>
      <protection/>
    </xf>
    <xf numFmtId="3" fontId="15" fillId="0" borderId="0" xfId="36" applyNumberFormat="1" applyFont="1" applyFill="1" applyBorder="1" applyAlignment="1" applyProtection="1">
      <alignment horizontal="right"/>
      <protection/>
    </xf>
    <xf numFmtId="3" fontId="12" fillId="0" borderId="0" xfId="36" applyNumberFormat="1" applyFont="1" applyFill="1" applyBorder="1" applyAlignment="1" applyProtection="1">
      <alignment horizontal="right"/>
      <protection/>
    </xf>
    <xf numFmtId="10" fontId="4" fillId="0" borderId="0" xfId="40" applyNumberFormat="1" applyFont="1" applyFill="1" applyBorder="1" applyAlignment="1" applyProtection="1">
      <alignment horizontal="center"/>
      <protection/>
    </xf>
    <xf numFmtId="0" fontId="15" fillId="0" borderId="0" xfId="38" applyFont="1" applyFill="1" applyBorder="1" applyAlignment="1">
      <alignment/>
      <protection/>
    </xf>
    <xf numFmtId="0" fontId="15" fillId="0" borderId="0" xfId="36" applyFont="1" applyFill="1" applyBorder="1" applyAlignment="1" applyProtection="1">
      <alignment horizontal="left"/>
      <protection/>
    </xf>
    <xf numFmtId="3" fontId="15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4" fillId="0" borderId="0" xfId="36" applyNumberFormat="1" applyFont="1" applyFill="1" applyBorder="1" applyAlignment="1">
      <alignment horizontal="right"/>
      <protection/>
    </xf>
    <xf numFmtId="0" fontId="15" fillId="0" borderId="0" xfId="36" applyFont="1" applyFill="1" applyBorder="1" applyAlignment="1">
      <alignment/>
      <protection/>
    </xf>
    <xf numFmtId="0" fontId="0" fillId="3" borderId="0" xfId="29" applyFill="1" applyBorder="1">
      <alignment/>
      <protection/>
    </xf>
    <xf numFmtId="3" fontId="4" fillId="0" borderId="0" xfId="37" applyNumberFormat="1" applyFont="1" applyFill="1" applyBorder="1" applyAlignment="1">
      <alignment horizontal="right"/>
      <protection/>
    </xf>
    <xf numFmtId="3" fontId="4" fillId="0" borderId="0" xfId="36" applyNumberFormat="1" applyFont="1" applyFill="1" applyBorder="1" applyAlignment="1" applyProtection="1">
      <alignment horizontal="right"/>
      <protection/>
    </xf>
    <xf numFmtId="167" fontId="15" fillId="0" borderId="0" xfId="31" applyFont="1" applyFill="1" applyBorder="1" applyAlignment="1">
      <alignment/>
      <protection/>
    </xf>
    <xf numFmtId="3" fontId="4" fillId="0" borderId="0" xfId="21" applyNumberFormat="1" applyFont="1" applyFill="1" applyBorder="1" applyAlignment="1">
      <alignment horizontal="right"/>
    </xf>
    <xf numFmtId="38" fontId="4" fillId="0" borderId="0" xfId="17" applyNumberFormat="1" applyFont="1" applyFill="1" applyBorder="1" applyAlignment="1" applyProtection="1">
      <alignment horizontal="left"/>
      <protection locked="0"/>
    </xf>
    <xf numFmtId="3" fontId="16" fillId="0" borderId="0" xfId="17" applyNumberFormat="1" applyFont="1" applyFill="1" applyBorder="1" applyAlignment="1">
      <alignment horizontal="right"/>
    </xf>
    <xf numFmtId="3" fontId="15" fillId="0" borderId="0" xfId="36" applyNumberFormat="1" applyFont="1" applyFill="1" applyBorder="1" applyAlignment="1">
      <alignment horizontal="right"/>
      <protection/>
    </xf>
    <xf numFmtId="3" fontId="12" fillId="0" borderId="0" xfId="36" applyNumberFormat="1" applyFont="1" applyFill="1" applyBorder="1" applyAlignment="1">
      <alignment horizontal="right"/>
      <protection/>
    </xf>
    <xf numFmtId="0" fontId="0" fillId="0" borderId="0" xfId="29" applyFill="1" applyBorder="1">
      <alignment/>
      <protection/>
    </xf>
    <xf numFmtId="0" fontId="15" fillId="0" borderId="0" xfId="38" applyFont="1" applyFill="1" applyBorder="1" applyAlignment="1">
      <alignment horizontal="left"/>
      <protection/>
    </xf>
    <xf numFmtId="0" fontId="15" fillId="0" borderId="0" xfId="36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/>
      <protection/>
    </xf>
    <xf numFmtId="37" fontId="15" fillId="0" borderId="0" xfId="37" applyFont="1" applyFill="1" applyBorder="1" applyAlignment="1" applyProtection="1">
      <alignment horizontal="left"/>
      <protection/>
    </xf>
    <xf numFmtId="3" fontId="15" fillId="0" borderId="0" xfId="15" applyNumberFormat="1" applyFont="1" applyFill="1" applyBorder="1" applyAlignment="1" applyProtection="1">
      <alignment horizontal="right"/>
      <protection locked="0"/>
    </xf>
    <xf numFmtId="3" fontId="12" fillId="0" borderId="0" xfId="15" applyNumberFormat="1" applyFont="1" applyFill="1" applyBorder="1" applyAlignment="1" applyProtection="1">
      <alignment horizontal="right"/>
      <protection locked="0"/>
    </xf>
    <xf numFmtId="3" fontId="4" fillId="0" borderId="0" xfId="15" applyNumberFormat="1" applyFont="1" applyFill="1" applyBorder="1" applyAlignment="1" applyProtection="1">
      <alignment horizontal="right"/>
      <protection locked="0"/>
    </xf>
    <xf numFmtId="3" fontId="4" fillId="0" borderId="0" xfId="35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>
      <alignment horizontal="right"/>
    </xf>
    <xf numFmtId="3" fontId="4" fillId="0" borderId="0" xfId="34" applyNumberFormat="1" applyFont="1" applyFill="1" applyBorder="1" applyAlignment="1">
      <alignment horizontal="right"/>
      <protection/>
    </xf>
    <xf numFmtId="3" fontId="12" fillId="0" borderId="0" xfId="21" applyNumberFormat="1" applyFont="1" applyFill="1" applyBorder="1" applyAlignment="1" applyProtection="1">
      <alignment horizontal="right"/>
      <protection hidden="1"/>
    </xf>
    <xf numFmtId="3" fontId="4" fillId="0" borderId="0" xfId="22" applyNumberFormat="1" applyFont="1" applyFill="1" applyBorder="1" applyAlignment="1" applyProtection="1">
      <alignment/>
      <protection hidden="1"/>
    </xf>
    <xf numFmtId="37" fontId="15" fillId="0" borderId="0" xfId="37" applyFont="1" applyFill="1" applyBorder="1" applyAlignment="1">
      <alignment horizontal="left"/>
      <protection/>
    </xf>
    <xf numFmtId="3" fontId="4" fillId="0" borderId="0" xfId="22" applyNumberFormat="1" applyFont="1" applyFill="1" applyBorder="1" applyAlignment="1">
      <alignment/>
    </xf>
    <xf numFmtId="167" fontId="15" fillId="0" borderId="0" xfId="31" applyFont="1" applyFill="1" applyBorder="1" applyAlignment="1">
      <alignment horizontal="left"/>
      <protection/>
    </xf>
    <xf numFmtId="3" fontId="12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12" fillId="0" borderId="0" xfId="36" applyNumberFormat="1" applyFont="1" applyFill="1" applyBorder="1">
      <alignment/>
      <protection/>
    </xf>
    <xf numFmtId="3" fontId="4" fillId="0" borderId="0" xfId="33" applyNumberFormat="1" applyFont="1" applyFill="1" applyBorder="1">
      <alignment/>
      <protection/>
    </xf>
    <xf numFmtId="3" fontId="12" fillId="0" borderId="0" xfId="38" applyNumberFormat="1" applyFont="1" applyFill="1" applyBorder="1" applyAlignment="1">
      <alignment horizontal="right"/>
      <protection/>
    </xf>
    <xf numFmtId="3" fontId="4" fillId="0" borderId="0" xfId="32" applyNumberFormat="1" applyFont="1" applyFill="1" applyBorder="1">
      <alignment/>
      <protection/>
    </xf>
    <xf numFmtId="3" fontId="15" fillId="0" borderId="0" xfId="15" applyNumberFormat="1" applyFont="1" applyFill="1" applyBorder="1" applyAlignment="1">
      <alignment/>
    </xf>
    <xf numFmtId="3" fontId="12" fillId="0" borderId="0" xfId="15" applyNumberFormat="1" applyFont="1" applyFill="1" applyBorder="1" applyAlignment="1">
      <alignment/>
    </xf>
    <xf numFmtId="3" fontId="4" fillId="0" borderId="0" xfId="15" applyNumberFormat="1" applyFont="1" applyFill="1" applyBorder="1" applyAlignment="1">
      <alignment/>
    </xf>
    <xf numFmtId="3" fontId="4" fillId="0" borderId="0" xfId="38" applyNumberFormat="1" applyFont="1" applyFill="1" applyBorder="1" applyAlignment="1">
      <alignment horizontal="right"/>
      <protection/>
    </xf>
    <xf numFmtId="185" fontId="15" fillId="0" borderId="0" xfId="37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15" fillId="0" borderId="0" xfId="27" applyNumberFormat="1" applyFont="1" applyFill="1" applyBorder="1" applyAlignment="1" applyProtection="1">
      <alignment horizontal="right"/>
      <protection/>
    </xf>
    <xf numFmtId="3" fontId="12" fillId="0" borderId="0" xfId="27" applyNumberFormat="1" applyFont="1" applyFill="1" applyBorder="1" applyAlignment="1" applyProtection="1">
      <alignment horizontal="right"/>
      <protection/>
    </xf>
    <xf numFmtId="3" fontId="4" fillId="0" borderId="0" xfId="27" applyNumberFormat="1" applyFont="1" applyFill="1" applyBorder="1" applyAlignment="1" applyProtection="1">
      <alignment horizontal="right"/>
      <protection/>
    </xf>
    <xf numFmtId="3" fontId="4" fillId="0" borderId="0" xfId="40" applyNumberFormat="1" applyFont="1" applyFill="1" applyBorder="1" applyAlignment="1" applyProtection="1">
      <alignment horizontal="left"/>
      <protection/>
    </xf>
    <xf numFmtId="3" fontId="4" fillId="0" borderId="0" xfId="39" applyNumberFormat="1" applyFont="1" applyFill="1" applyBorder="1">
      <alignment/>
      <protection/>
    </xf>
    <xf numFmtId="167" fontId="15" fillId="0" borderId="0" xfId="32" applyFont="1" applyFill="1" applyBorder="1" applyAlignment="1">
      <alignment/>
      <protection/>
    </xf>
    <xf numFmtId="3" fontId="15" fillId="0" borderId="0" xfId="32" applyNumberFormat="1" applyFont="1" applyFill="1" applyBorder="1" applyAlignment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3" fontId="15" fillId="0" borderId="0" xfId="17" applyNumberFormat="1" applyFont="1" applyFill="1" applyBorder="1" applyAlignment="1">
      <alignment horizontal="right"/>
    </xf>
    <xf numFmtId="167" fontId="15" fillId="0" borderId="0" xfId="0" applyNumberFormat="1" applyFont="1" applyFill="1" applyBorder="1" applyAlignment="1" applyProtection="1">
      <alignment/>
      <protection locked="0"/>
    </xf>
    <xf numFmtId="3" fontId="12" fillId="0" borderId="0" xfId="32" applyNumberFormat="1" applyFont="1" applyFill="1" applyBorder="1">
      <alignment/>
      <protection/>
    </xf>
    <xf numFmtId="38" fontId="15" fillId="0" borderId="0" xfId="31" applyNumberFormat="1" applyFont="1" applyFill="1" applyBorder="1" applyAlignment="1" applyProtection="1">
      <alignment/>
      <protection hidden="1"/>
    </xf>
    <xf numFmtId="3" fontId="15" fillId="0" borderId="2" xfId="19" applyNumberFormat="1" applyFont="1" applyFill="1" applyBorder="1" applyAlignment="1" applyProtection="1">
      <alignment/>
      <protection hidden="1"/>
    </xf>
    <xf numFmtId="3" fontId="12" fillId="0" borderId="0" xfId="19" applyNumberFormat="1" applyFont="1" applyFill="1" applyBorder="1" applyAlignment="1" applyProtection="1">
      <alignment vertical="top"/>
      <protection hidden="1"/>
    </xf>
    <xf numFmtId="3" fontId="4" fillId="0" borderId="0" xfId="19" applyNumberFormat="1" applyFont="1" applyFill="1" applyBorder="1" applyAlignment="1" applyProtection="1">
      <alignment vertical="top"/>
      <protection hidden="1"/>
    </xf>
    <xf numFmtId="0" fontId="0" fillId="0" borderId="0" xfId="29" applyFill="1">
      <alignment/>
      <protection/>
    </xf>
    <xf numFmtId="0" fontId="15" fillId="0" borderId="0" xfId="0" applyFont="1" applyFill="1" applyBorder="1" applyAlignment="1">
      <alignment/>
    </xf>
    <xf numFmtId="0" fontId="13" fillId="0" borderId="0" xfId="29" applyFont="1" applyFill="1" applyAlignment="1">
      <alignment horizontal="right"/>
      <protection/>
    </xf>
    <xf numFmtId="3" fontId="13" fillId="0" borderId="3" xfId="29" applyNumberFormat="1" applyFont="1" applyFill="1" applyBorder="1">
      <alignment/>
      <protection/>
    </xf>
    <xf numFmtId="0" fontId="15" fillId="0" borderId="0" xfId="36" applyFont="1" applyFill="1" applyBorder="1" applyAlignment="1" applyProtection="1">
      <alignment horizontal="right"/>
      <protection/>
    </xf>
    <xf numFmtId="0" fontId="13" fillId="0" borderId="0" xfId="29" applyFont="1" applyFill="1" applyBorder="1" applyAlignment="1">
      <alignment horizontal="right"/>
      <protection/>
    </xf>
    <xf numFmtId="170" fontId="13" fillId="0" borderId="0" xfId="37" applyNumberFormat="1" applyFont="1" applyFill="1" applyBorder="1" applyAlignment="1">
      <alignment/>
      <protection/>
    </xf>
    <xf numFmtId="38" fontId="17" fillId="0" borderId="0" xfId="15" applyNumberFormat="1" applyFont="1" applyFill="1" applyBorder="1" applyAlignment="1">
      <alignment/>
    </xf>
    <xf numFmtId="3" fontId="13" fillId="0" borderId="0" xfId="37" applyNumberFormat="1" applyFont="1" applyFill="1" applyBorder="1" applyAlignment="1">
      <alignment horizontal="right"/>
      <protection/>
    </xf>
    <xf numFmtId="170" fontId="13" fillId="0" borderId="0" xfId="37" applyNumberFormat="1" applyFont="1" applyFill="1" applyBorder="1" applyAlignment="1" applyProtection="1">
      <alignment horizontal="right"/>
      <protection/>
    </xf>
    <xf numFmtId="170" fontId="13" fillId="0" borderId="0" xfId="19" applyNumberFormat="1" applyFont="1" applyFill="1" applyBorder="1" applyAlignment="1">
      <alignment/>
    </xf>
    <xf numFmtId="170" fontId="13" fillId="0" borderId="0" xfId="19" applyNumberFormat="1" applyFont="1" applyFill="1" applyAlignment="1">
      <alignment/>
    </xf>
    <xf numFmtId="170" fontId="13" fillId="0" borderId="0" xfId="0" applyNumberFormat="1" applyFont="1" applyFill="1" applyAlignment="1">
      <alignment/>
    </xf>
    <xf numFmtId="37" fontId="18" fillId="0" borderId="0" xfId="30" applyNumberFormat="1" applyFont="1" applyFill="1" applyBorder="1" applyAlignment="1">
      <alignment horizontal="right"/>
      <protection/>
    </xf>
    <xf numFmtId="0" fontId="15" fillId="0" borderId="0" xfId="29" applyFont="1">
      <alignment/>
      <protection/>
    </xf>
    <xf numFmtId="0" fontId="13" fillId="0" borderId="0" xfId="29" applyFont="1" applyAlignment="1">
      <alignment horizontal="center"/>
      <protection/>
    </xf>
    <xf numFmtId="170" fontId="13" fillId="0" borderId="0" xfId="15" applyNumberFormat="1" applyFont="1" applyAlignment="1">
      <alignment/>
    </xf>
    <xf numFmtId="3" fontId="19" fillId="0" borderId="0" xfId="15" applyNumberFormat="1" applyFont="1" applyFill="1" applyBorder="1" applyAlignment="1">
      <alignment/>
    </xf>
    <xf numFmtId="3" fontId="0" fillId="0" borderId="0" xfId="29" applyNumberFormat="1" applyFill="1">
      <alignment/>
      <protection/>
    </xf>
    <xf numFmtId="0" fontId="1" fillId="0" borderId="0" xfId="29" applyFont="1" applyFill="1" applyBorder="1">
      <alignment/>
      <protection/>
    </xf>
    <xf numFmtId="3" fontId="15" fillId="0" borderId="0" xfId="19" applyNumberFormat="1" applyFont="1" applyFill="1" applyBorder="1" applyAlignment="1" applyProtection="1">
      <alignment/>
      <protection hidden="1"/>
    </xf>
    <xf numFmtId="3" fontId="15" fillId="0" borderId="0" xfId="21" applyNumberFormat="1" applyFont="1" applyFill="1" applyBorder="1" applyAlignment="1">
      <alignment horizontal="right"/>
    </xf>
    <xf numFmtId="3" fontId="15" fillId="0" borderId="0" xfId="21" applyNumberFormat="1" applyFont="1" applyFill="1" applyBorder="1" applyAlignment="1" applyProtection="1">
      <alignment horizontal="right"/>
      <protection hidden="1"/>
    </xf>
    <xf numFmtId="3" fontId="15" fillId="0" borderId="0" xfId="36" applyNumberFormat="1" applyFont="1" applyFill="1" applyBorder="1" applyAlignment="1">
      <alignment/>
      <protection/>
    </xf>
    <xf numFmtId="3" fontId="15" fillId="0" borderId="0" xfId="38" applyNumberFormat="1" applyFont="1" applyFill="1" applyBorder="1" applyAlignment="1">
      <alignment horizontal="right"/>
      <protection/>
    </xf>
    <xf numFmtId="3" fontId="15" fillId="0" borderId="2" xfId="0" applyNumberFormat="1" applyFont="1" applyFill="1" applyBorder="1" applyAlignment="1">
      <alignment/>
    </xf>
    <xf numFmtId="3" fontId="15" fillId="0" borderId="0" xfId="37" applyNumberFormat="1" applyFont="1" applyFill="1" applyBorder="1">
      <alignment/>
      <protection/>
    </xf>
    <xf numFmtId="170" fontId="13" fillId="0" borderId="3" xfId="19" applyNumberFormat="1" applyFont="1" applyFill="1" applyBorder="1" applyAlignment="1">
      <alignment/>
    </xf>
    <xf numFmtId="170" fontId="15" fillId="0" borderId="0" xfId="29" applyNumberFormat="1" applyFont="1" applyFill="1" applyBorder="1">
      <alignment/>
      <protection/>
    </xf>
    <xf numFmtId="170" fontId="15" fillId="0" borderId="0" xfId="15" applyNumberFormat="1" applyFont="1" applyFill="1" applyBorder="1" applyAlignment="1">
      <alignment/>
    </xf>
    <xf numFmtId="170" fontId="13" fillId="0" borderId="0" xfId="0" applyNumberFormat="1" applyFont="1" applyFill="1" applyBorder="1" applyAlignment="1">
      <alignment/>
    </xf>
    <xf numFmtId="170" fontId="13" fillId="0" borderId="0" xfId="37" applyNumberFormat="1" applyFont="1" applyFill="1" applyBorder="1" applyAlignment="1">
      <alignment horizontal="right"/>
      <protection/>
    </xf>
    <xf numFmtId="170" fontId="15" fillId="0" borderId="0" xfId="15" applyNumberFormat="1" applyFont="1" applyFill="1" applyAlignment="1">
      <alignment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>
      <alignment horizontal="left" wrapText="1"/>
    </xf>
    <xf numFmtId="3" fontId="15" fillId="0" borderId="0" xfId="15" applyNumberFormat="1" applyFont="1" applyFill="1" applyAlignment="1">
      <alignment/>
    </xf>
    <xf numFmtId="0" fontId="19" fillId="0" borderId="0" xfId="29" applyFont="1" applyFill="1">
      <alignment/>
      <protection/>
    </xf>
    <xf numFmtId="0" fontId="20" fillId="0" borderId="0" xfId="29" applyFont="1" applyFill="1" applyAlignment="1">
      <alignment horizontal="left"/>
      <protection/>
    </xf>
    <xf numFmtId="0" fontId="1" fillId="0" borderId="0" xfId="29" applyFont="1" applyFill="1">
      <alignment/>
      <protection/>
    </xf>
    <xf numFmtId="3" fontId="15" fillId="0" borderId="0" xfId="35" applyNumberFormat="1" applyFont="1" applyFill="1" applyBorder="1" applyAlignment="1" applyProtection="1">
      <alignment horizontal="right"/>
      <protection/>
    </xf>
    <xf numFmtId="0" fontId="17" fillId="0" borderId="0" xfId="29" applyFont="1" applyFill="1" applyAlignment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left"/>
      <protection/>
    </xf>
    <xf numFmtId="3" fontId="19" fillId="0" borderId="0" xfId="0" applyNumberFormat="1" applyFont="1" applyFill="1" applyAlignment="1">
      <alignment horizontal="right"/>
    </xf>
    <xf numFmtId="3" fontId="15" fillId="0" borderId="0" xfId="34" applyNumberFormat="1" applyFont="1" applyFill="1" applyBorder="1" applyAlignment="1">
      <alignment horizontal="right"/>
      <protection/>
    </xf>
    <xf numFmtId="0" fontId="19" fillId="0" borderId="0" xfId="0" applyFont="1" applyFill="1" applyAlignment="1">
      <alignment horizontal="left"/>
    </xf>
    <xf numFmtId="3" fontId="19" fillId="0" borderId="0" xfId="15" applyNumberFormat="1" applyFont="1" applyFill="1" applyAlignment="1">
      <alignment horizontal="right"/>
    </xf>
    <xf numFmtId="3" fontId="15" fillId="0" borderId="0" xfId="22" applyNumberFormat="1" applyFont="1" applyFill="1" applyBorder="1" applyAlignment="1" applyProtection="1">
      <alignment/>
      <protection hidden="1"/>
    </xf>
    <xf numFmtId="3" fontId="19" fillId="0" borderId="0" xfId="38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Border="1" applyAlignment="1">
      <alignment horizontal="right"/>
    </xf>
    <xf numFmtId="3" fontId="15" fillId="0" borderId="0" xfId="22" applyNumberFormat="1" applyFont="1" applyFill="1" applyBorder="1" applyAlignment="1">
      <alignment/>
    </xf>
    <xf numFmtId="3" fontId="19" fillId="0" borderId="0" xfId="19" applyNumberFormat="1" applyFont="1" applyFill="1" applyBorder="1" applyAlignment="1" applyProtection="1">
      <alignment horizontal="right"/>
      <protection hidden="1"/>
    </xf>
    <xf numFmtId="3" fontId="21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>
      <alignment/>
    </xf>
    <xf numFmtId="3" fontId="19" fillId="0" borderId="0" xfId="19" applyNumberFormat="1" applyFont="1" applyFill="1" applyAlignment="1">
      <alignment horizontal="right"/>
    </xf>
    <xf numFmtId="3" fontId="19" fillId="0" borderId="0" xfId="38" applyNumberFormat="1" applyFont="1" applyFill="1" applyAlignment="1">
      <alignment horizontal="right"/>
      <protection/>
    </xf>
    <xf numFmtId="3" fontId="21" fillId="0" borderId="0" xfId="15" applyNumberFormat="1" applyFont="1" applyFill="1" applyBorder="1" applyAlignment="1">
      <alignment horizontal="right"/>
    </xf>
    <xf numFmtId="3" fontId="15" fillId="0" borderId="0" xfId="33" applyNumberFormat="1" applyFont="1" applyFill="1" applyBorder="1" applyAlignment="1">
      <alignment/>
      <protection/>
    </xf>
    <xf numFmtId="3" fontId="21" fillId="0" borderId="0" xfId="19" applyNumberFormat="1" applyFont="1" applyFill="1" applyBorder="1" applyAlignment="1">
      <alignment horizontal="right"/>
    </xf>
    <xf numFmtId="0" fontId="22" fillId="0" borderId="0" xfId="29" applyFont="1" applyFill="1" applyAlignment="1">
      <alignment horizontal="center"/>
      <protection/>
    </xf>
    <xf numFmtId="37" fontId="23" fillId="0" borderId="0" xfId="37" applyFont="1" applyFill="1" applyAlignment="1" applyProtection="1">
      <alignment horizontal="center"/>
      <protection/>
    </xf>
    <xf numFmtId="0" fontId="21" fillId="0" borderId="0" xfId="0" applyFont="1" applyFill="1" applyBorder="1" applyAlignment="1">
      <alignment vertical="center"/>
    </xf>
    <xf numFmtId="3" fontId="21" fillId="0" borderId="0" xfId="38" applyNumberFormat="1" applyFont="1" applyFill="1" applyBorder="1" applyAlignment="1">
      <alignment horizontal="righ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3" fontId="0" fillId="0" borderId="0" xfId="29" applyNumberFormat="1">
      <alignment/>
      <protection/>
    </xf>
    <xf numFmtId="0" fontId="15" fillId="4" borderId="0" xfId="0" applyFont="1" applyFill="1" applyBorder="1" applyAlignment="1">
      <alignment/>
    </xf>
    <xf numFmtId="3" fontId="15" fillId="0" borderId="0" xfId="15" applyNumberFormat="1" applyFont="1" applyFill="1" applyBorder="1" applyAlignment="1">
      <alignment horizontal="right"/>
    </xf>
    <xf numFmtId="3" fontId="15" fillId="0" borderId="2" xfId="17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vertical="center"/>
    </xf>
    <xf numFmtId="170" fontId="11" fillId="0" borderId="0" xfId="37" applyNumberFormat="1" applyFont="1" applyFill="1" applyBorder="1" applyAlignment="1" applyProtection="1">
      <alignment horizontal="right"/>
      <protection/>
    </xf>
    <xf numFmtId="170" fontId="16" fillId="0" borderId="0" xfId="37" applyNumberFormat="1" applyFont="1" applyFill="1" applyBorder="1" applyAlignment="1" applyProtection="1">
      <alignment horizontal="right"/>
      <protection/>
    </xf>
    <xf numFmtId="0" fontId="15" fillId="0" borderId="0" xfId="29" applyFont="1" applyFill="1" applyBorder="1" applyAlignment="1">
      <alignment horizontal="right"/>
      <protection/>
    </xf>
    <xf numFmtId="3" fontId="15" fillId="0" borderId="0" xfId="0" applyNumberFormat="1" applyFont="1" applyFill="1" applyAlignment="1">
      <alignment horizontal="right"/>
    </xf>
    <xf numFmtId="37" fontId="13" fillId="0" borderId="0" xfId="37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left" vertical="top"/>
      <protection/>
    </xf>
    <xf numFmtId="3" fontId="15" fillId="0" borderId="0" xfId="0" applyNumberFormat="1" applyFont="1" applyFill="1" applyAlignment="1">
      <alignment vertical="top"/>
    </xf>
    <xf numFmtId="167" fontId="15" fillId="0" borderId="0" xfId="31" applyFont="1" applyFill="1">
      <alignment/>
      <protection/>
    </xf>
    <xf numFmtId="37" fontId="15" fillId="0" borderId="0" xfId="37" applyFont="1" applyFill="1" applyAlignment="1" applyProtection="1">
      <alignment horizontal="left"/>
      <protection/>
    </xf>
    <xf numFmtId="3" fontId="15" fillId="0" borderId="0" xfId="15" applyNumberFormat="1" applyFont="1" applyFill="1" applyBorder="1" applyAlignment="1">
      <alignment/>
    </xf>
    <xf numFmtId="0" fontId="24" fillId="0" borderId="0" xfId="29" applyFont="1" applyAlignment="1">
      <alignment horizontal="center"/>
      <protection/>
    </xf>
    <xf numFmtId="0" fontId="24" fillId="0" borderId="0" xfId="0" applyFont="1" applyFill="1" applyAlignment="1" applyProtection="1">
      <alignment horizontal="center"/>
      <protection/>
    </xf>
    <xf numFmtId="3" fontId="25" fillId="0" borderId="0" xfId="0" applyNumberFormat="1" applyFont="1" applyFill="1" applyAlignment="1" applyProtection="1">
      <alignment horizontal="right"/>
      <protection/>
    </xf>
    <xf numFmtId="0" fontId="25" fillId="0" borderId="0" xfId="29" applyFont="1">
      <alignment/>
      <protection/>
    </xf>
    <xf numFmtId="167" fontId="25" fillId="0" borderId="0" xfId="31" applyFont="1" applyFill="1">
      <alignment/>
      <protection/>
    </xf>
    <xf numFmtId="3" fontId="25" fillId="0" borderId="0" xfId="28" applyNumberFormat="1" applyFont="1" applyFill="1" applyBorder="1" applyAlignment="1">
      <alignment horizontal="right"/>
      <protection/>
    </xf>
    <xf numFmtId="0" fontId="25" fillId="0" borderId="0" xfId="0" applyFont="1" applyFill="1" applyBorder="1" applyAlignment="1">
      <alignment/>
    </xf>
    <xf numFmtId="3" fontId="25" fillId="0" borderId="0" xfId="15" applyNumberFormat="1" applyFont="1" applyFill="1" applyBorder="1" applyAlignment="1">
      <alignment horizontal="right"/>
    </xf>
    <xf numFmtId="0" fontId="25" fillId="0" borderId="0" xfId="29" applyFont="1" applyBorder="1">
      <alignment/>
      <protection/>
    </xf>
    <xf numFmtId="3" fontId="25" fillId="0" borderId="0" xfId="29" applyNumberFormat="1" applyFont="1" applyFill="1" applyBorder="1" applyAlignment="1">
      <alignment horizontal="right"/>
      <protection/>
    </xf>
    <xf numFmtId="0" fontId="24" fillId="0" borderId="0" xfId="29" applyFont="1" applyFill="1">
      <alignment/>
      <protection/>
    </xf>
    <xf numFmtId="0" fontId="24" fillId="0" borderId="0" xfId="29" applyFont="1" applyFill="1" applyBorder="1" applyAlignment="1">
      <alignment horizontal="center"/>
      <protection/>
    </xf>
    <xf numFmtId="170" fontId="24" fillId="0" borderId="0" xfId="19" applyNumberFormat="1" applyFont="1" applyFill="1" applyBorder="1" applyAlignment="1">
      <alignment horizontal="right"/>
    </xf>
    <xf numFmtId="0" fontId="24" fillId="0" borderId="0" xfId="29" applyFont="1">
      <alignment/>
      <protection/>
    </xf>
    <xf numFmtId="170" fontId="25" fillId="0" borderId="0" xfId="15" applyNumberFormat="1" applyFont="1" applyFill="1" applyBorder="1" applyAlignment="1">
      <alignment horizontal="right"/>
    </xf>
    <xf numFmtId="0" fontId="17" fillId="0" borderId="0" xfId="29" applyFont="1" applyAlignment="1">
      <alignment horizontal="center"/>
      <protection/>
    </xf>
    <xf numFmtId="0" fontId="17" fillId="0" borderId="0" xfId="29" applyFont="1">
      <alignment/>
      <protection/>
    </xf>
    <xf numFmtId="0" fontId="17" fillId="0" borderId="0" xfId="29" applyFont="1" applyBorder="1" applyAlignment="1">
      <alignment horizontal="center"/>
      <protection/>
    </xf>
    <xf numFmtId="170" fontId="17" fillId="0" borderId="0" xfId="37" applyNumberFormat="1" applyFont="1" applyFill="1" applyBorder="1" applyAlignment="1">
      <alignment/>
      <protection/>
    </xf>
    <xf numFmtId="0" fontId="19" fillId="0" borderId="0" xfId="29" applyFont="1">
      <alignment/>
      <protection/>
    </xf>
    <xf numFmtId="0" fontId="19" fillId="0" borderId="0" xfId="29" applyFont="1" applyBorder="1">
      <alignment/>
      <protection/>
    </xf>
    <xf numFmtId="0" fontId="19" fillId="0" borderId="0" xfId="29" applyFont="1" applyFill="1" applyBorder="1">
      <alignment/>
      <protection/>
    </xf>
    <xf numFmtId="170" fontId="19" fillId="0" borderId="0" xfId="15" applyNumberFormat="1" applyFont="1" applyFill="1" applyAlignment="1">
      <alignment/>
    </xf>
    <xf numFmtId="170" fontId="17" fillId="0" borderId="0" xfId="19" applyNumberFormat="1" applyFont="1" applyFill="1" applyAlignment="1">
      <alignment/>
    </xf>
    <xf numFmtId="0" fontId="17" fillId="0" borderId="0" xfId="29" applyFont="1" applyFill="1" applyAlignment="1">
      <alignment horizontal="center"/>
      <protection/>
    </xf>
    <xf numFmtId="0" fontId="0" fillId="0" borderId="0" xfId="29" applyFont="1">
      <alignment/>
      <protection/>
    </xf>
    <xf numFmtId="0" fontId="26" fillId="0" borderId="0" xfId="0" applyFont="1" applyFill="1" applyAlignment="1">
      <alignment/>
    </xf>
    <xf numFmtId="3" fontId="26" fillId="0" borderId="0" xfId="15" applyNumberFormat="1" applyFont="1" applyFill="1" applyAlignment="1">
      <alignment/>
    </xf>
    <xf numFmtId="0" fontId="17" fillId="0" borderId="0" xfId="29" applyFont="1">
      <alignment/>
      <protection/>
    </xf>
    <xf numFmtId="0" fontId="19" fillId="0" borderId="0" xfId="29" applyFont="1">
      <alignment/>
      <protection/>
    </xf>
    <xf numFmtId="3" fontId="19" fillId="0" borderId="0" xfId="15" applyNumberFormat="1" applyFont="1" applyBorder="1" applyAlignment="1">
      <alignment/>
    </xf>
    <xf numFmtId="0" fontId="17" fillId="0" borderId="0" xfId="29" applyFont="1" applyAlignment="1">
      <alignment horizontal="center"/>
      <protection/>
    </xf>
    <xf numFmtId="0" fontId="1" fillId="0" borderId="0" xfId="29" applyFont="1" applyAlignment="1">
      <alignment horizontal="center"/>
      <protection/>
    </xf>
    <xf numFmtId="0" fontId="1" fillId="0" borderId="0" xfId="29" applyFont="1">
      <alignment/>
      <protection/>
    </xf>
    <xf numFmtId="38" fontId="0" fillId="0" borderId="0" xfId="15" applyNumberFormat="1" applyAlignment="1">
      <alignment/>
    </xf>
    <xf numFmtId="0" fontId="1" fillId="0" borderId="0" xfId="29" applyFont="1" applyAlignment="1">
      <alignment horizontal="center"/>
      <protection/>
    </xf>
    <xf numFmtId="3" fontId="19" fillId="0" borderId="0" xfId="29" applyNumberFormat="1" applyFont="1">
      <alignment/>
      <protection/>
    </xf>
    <xf numFmtId="3" fontId="19" fillId="0" borderId="0" xfId="15" applyNumberFormat="1" applyFont="1" applyAlignment="1">
      <alignment/>
    </xf>
    <xf numFmtId="3" fontId="19" fillId="0" borderId="0" xfId="15" applyNumberFormat="1" applyFont="1" applyAlignment="1">
      <alignment/>
    </xf>
    <xf numFmtId="3" fontId="19" fillId="0" borderId="0" xfId="29" applyNumberFormat="1" applyFont="1" applyBorder="1">
      <alignment/>
      <protection/>
    </xf>
    <xf numFmtId="38" fontId="17" fillId="0" borderId="0" xfId="15" applyNumberFormat="1" applyFont="1" applyBorder="1" applyAlignment="1">
      <alignment horizontal="right"/>
    </xf>
    <xf numFmtId="0" fontId="0" fillId="0" borderId="0" xfId="29" applyAlignment="1">
      <alignment horizontal="center"/>
      <protection/>
    </xf>
    <xf numFmtId="0" fontId="13" fillId="0" borderId="0" xfId="29" applyFont="1" applyFill="1" applyAlignment="1">
      <alignment horizontal="center"/>
      <protection/>
    </xf>
    <xf numFmtId="175" fontId="13" fillId="0" borderId="0" xfId="29" applyNumberFormat="1" applyFont="1" applyFill="1" applyAlignment="1">
      <alignment horizontal="center"/>
      <protection/>
    </xf>
    <xf numFmtId="169" fontId="13" fillId="0" borderId="0" xfId="29" applyNumberFormat="1" applyFont="1" applyFill="1" applyAlignment="1">
      <alignment horizontal="center"/>
      <protection/>
    </xf>
    <xf numFmtId="49" fontId="15" fillId="0" borderId="0" xfId="0" applyNumberFormat="1" applyFont="1" applyAlignment="1">
      <alignment horizontal="left" wrapText="1"/>
    </xf>
  </cellXfs>
  <cellStyles count="27">
    <cellStyle name="Normal" xfId="0"/>
    <cellStyle name="Comma" xfId="15"/>
    <cellStyle name="Comma [0]" xfId="16"/>
    <cellStyle name="Comma_PECO staff recommendations ver P4 DRAFT" xfId="17"/>
    <cellStyle name="Comma0" xfId="18"/>
    <cellStyle name="Currency" xfId="19"/>
    <cellStyle name="Currency [0]" xfId="20"/>
    <cellStyle name="Currency_PECO staff recommendations ver P4 DRAFT" xfId="21"/>
    <cellStyle name="Currency_USF SYSTEM CIP 2 revised 1-5-07" xfId="22"/>
    <cellStyle name="Currency0" xfId="23"/>
    <cellStyle name="Date" xfId="24"/>
    <cellStyle name="Followed Hyperlink" xfId="25"/>
    <cellStyle name="Hyperlink" xfId="26"/>
    <cellStyle name="Normal_0506cip2August192004" xfId="27"/>
    <cellStyle name="Normal_0506cip2August32004" xfId="28"/>
    <cellStyle name="Normal_3yearPECO" xfId="29"/>
    <cellStyle name="Normal_3yearPECO.project.100702" xfId="30"/>
    <cellStyle name="Normal_CIP_2002" xfId="31"/>
    <cellStyle name="Normal_CIP2 2006-07 rev 2-1-06" xfId="32"/>
    <cellStyle name="Normal_CIP2.2007-08.December.18.06" xfId="33"/>
    <cellStyle name="Normal_FAMU.010907" xfId="34"/>
    <cellStyle name="Normal_FSU.010907" xfId="35"/>
    <cellStyle name="Normal_PECO staff recommendations ver P4 DRAFT" xfId="36"/>
    <cellStyle name="Normal_PECO.080105" xfId="37"/>
    <cellStyle name="Normal_PECO.080405.work.031606" xfId="38"/>
    <cellStyle name="Normal_UNF.010907" xfId="39"/>
    <cellStyle name="Percent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DCU%20LIST.Q&amp;K.RE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CU%20Appropriations\2005-06\PECO.5year.05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anley.goldstein\Local%20Settings\Temporary%20Internet%20Files\OLK20\Match%20Monies%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CU%20Appropriations\2005-06\PECO.5year.05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an%20Goldstein\Local%20Settings\Temporary%20Internet%20Files\OLK28\2005-06\PECO.5year.05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-06 ver K"/>
      <sheetName val="2005-06 ver Q"/>
      <sheetName val="2005-06 ver Q&amp;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IP2005"/>
      <sheetName val="Psychology"/>
      <sheetName val="Engineering III Enhancement"/>
      <sheetName val="Bio-Medical Center Enhancement"/>
      <sheetName val="Morgridge National REading Cent"/>
    </sheetNames>
    <sheetDataSet>
      <sheetData sheetId="0">
        <row r="2">
          <cell r="A2" t="str">
            <v>STATE UNIVERSITY SYSTEM</v>
          </cell>
        </row>
        <row r="3">
          <cell r="A3" t="str">
            <v>Five-Year Capital Improvement Plan (CIP-2) and Legislative Budget Request</v>
          </cell>
        </row>
        <row r="4">
          <cell r="A4" t="str">
            <v>Period:  2007-08 through 2011-12</v>
          </cell>
        </row>
        <row r="7">
          <cell r="A7" t="str">
            <v>University of Central Florida</v>
          </cell>
        </row>
        <row r="10">
          <cell r="K10" t="str">
            <v>Educational</v>
          </cell>
          <cell r="L10" t="str">
            <v>Academic or </v>
          </cell>
          <cell r="M10" t="str">
            <v>Net</v>
          </cell>
          <cell r="N10" t="str">
            <v>Gross</v>
          </cell>
          <cell r="O10" t="str">
            <v>Building </v>
          </cell>
          <cell r="S10" t="str">
            <v>Const Cost</v>
          </cell>
          <cell r="T10" t="str">
            <v>Project Cost</v>
          </cell>
        </row>
        <row r="11">
          <cell r="J11" t="str">
            <v>Date Bldg</v>
          </cell>
          <cell r="K11" t="str">
            <v>Plant Survey</v>
          </cell>
          <cell r="L11" t="str">
            <v>Other Programs</v>
          </cell>
          <cell r="M11" t="str">
            <v>Assignable</v>
          </cell>
          <cell r="N11" t="str">
            <v>Square</v>
          </cell>
          <cell r="O11" t="str">
            <v>Efficiency</v>
          </cell>
          <cell r="P11" t="str">
            <v>Primary</v>
          </cell>
          <cell r="S11" t="str">
            <v>Per GSF</v>
          </cell>
          <cell r="T11" t="str">
            <v>Per GSF</v>
          </cell>
        </row>
        <row r="12">
          <cell r="A12" t="str">
            <v>Priority</v>
          </cell>
          <cell r="I12" t="str">
            <v>FECG</v>
          </cell>
          <cell r="J12" t="str">
            <v>Program</v>
          </cell>
          <cell r="K12" t="str">
            <v>Recommended</v>
          </cell>
          <cell r="L12" t="str">
            <v>to Benefit</v>
          </cell>
          <cell r="M12" t="str">
            <v>Square Feet</v>
          </cell>
          <cell r="N12" t="str">
            <v>Feet</v>
          </cell>
          <cell r="O12" t="str">
            <v>Gross/Net Ratio</v>
          </cell>
          <cell r="P12" t="str">
            <v>Space</v>
          </cell>
          <cell r="Q12" t="str">
            <v>Construction</v>
          </cell>
          <cell r="R12" t="str">
            <v>Project</v>
          </cell>
          <cell r="S12" t="str">
            <v>(Const. Cost/</v>
          </cell>
          <cell r="T12" t="str">
            <v>(Proj. Cost/</v>
          </cell>
        </row>
        <row r="13">
          <cell r="A13" t="str">
            <v>No</v>
          </cell>
          <cell r="B13" t="str">
            <v>Project</v>
          </cell>
          <cell r="C13" t="str">
            <v>2007-08</v>
          </cell>
          <cell r="D13" t="str">
            <v>2008-09</v>
          </cell>
          <cell r="E13" t="str">
            <v>2009-10</v>
          </cell>
          <cell r="F13" t="str">
            <v>2010-11</v>
          </cell>
          <cell r="G13" t="str">
            <v>2011-2012</v>
          </cell>
          <cell r="H13" t="str">
            <v>Total</v>
          </cell>
          <cell r="I13" t="str">
            <v>Project*</v>
          </cell>
          <cell r="J13" t="str">
            <v>Submitted</v>
          </cell>
          <cell r="K13" t="str">
            <v>Date/Rec No.</v>
          </cell>
          <cell r="L13" t="str">
            <v>from Projects</v>
          </cell>
          <cell r="M13" t="str">
            <v>(NASF)</v>
          </cell>
          <cell r="N13" t="str">
            <v>(GSF)</v>
          </cell>
          <cell r="O13" t="str">
            <v>(GSF/NASF)</v>
          </cell>
          <cell r="P13" t="str">
            <v>Type(s)</v>
          </cell>
          <cell r="Q13" t="str">
            <v>Cost</v>
          </cell>
          <cell r="R13" t="str">
            <v>Cost</v>
          </cell>
          <cell r="S13" t="str">
            <v>GSF)</v>
          </cell>
          <cell r="T13" t="str">
            <v>GSF)</v>
          </cell>
        </row>
        <row r="14">
          <cell r="A14">
            <v>1</v>
          </cell>
          <cell r="B14" t="str">
            <v>Utilities, Infrastructure (P,C)</v>
          </cell>
          <cell r="C14">
            <v>8000000</v>
          </cell>
          <cell r="D14">
            <v>8000000</v>
          </cell>
          <cell r="E14">
            <v>9000000</v>
          </cell>
          <cell r="F14">
            <v>9000000</v>
          </cell>
          <cell r="G14">
            <v>10000000</v>
          </cell>
          <cell r="H14">
            <v>44000000</v>
          </cell>
          <cell r="I14" t="str">
            <v>N/A</v>
          </cell>
          <cell r="J14">
            <v>35886</v>
          </cell>
          <cell r="L14" t="str">
            <v>Total Campus</v>
          </cell>
          <cell r="M14" t="str">
            <v>N/A</v>
          </cell>
          <cell r="P14" t="str">
            <v>Suppt Serv</v>
          </cell>
          <cell r="Q14">
            <v>11125000</v>
          </cell>
          <cell r="R14">
            <v>12500000</v>
          </cell>
        </row>
        <row r="15">
          <cell r="A15">
            <v>2</v>
          </cell>
          <cell r="B15" t="str">
            <v>Physical Sciences Building (E)</v>
          </cell>
          <cell r="C15">
            <v>2565895</v>
          </cell>
          <cell r="H15">
            <v>2565895</v>
          </cell>
          <cell r="I15" t="str">
            <v>N/A</v>
          </cell>
          <cell r="K15">
            <v>37055</v>
          </cell>
          <cell r="L15" t="str">
            <v>Clge Arts Sci</v>
          </cell>
          <cell r="M15">
            <v>68010</v>
          </cell>
          <cell r="N15">
            <v>102015</v>
          </cell>
          <cell r="O15">
            <v>1.5</v>
          </cell>
          <cell r="P15" t="str">
            <v>Res. Lab/Offic</v>
          </cell>
          <cell r="Q15">
            <v>16476458</v>
          </cell>
          <cell r="R15">
            <v>21382462</v>
          </cell>
          <cell r="S15">
            <v>161.51015046806842</v>
          </cell>
          <cell r="T15">
            <v>209.60115669264323</v>
          </cell>
        </row>
        <row r="16">
          <cell r="A16">
            <v>3</v>
          </cell>
          <cell r="B16" t="str">
            <v>VCC-UCF Joint Use Facility  (P,C,E)</v>
          </cell>
          <cell r="C16">
            <v>1500000</v>
          </cell>
          <cell r="D16">
            <v>12000000</v>
          </cell>
          <cell r="E16">
            <v>1500000</v>
          </cell>
          <cell r="H16">
            <v>15000000</v>
          </cell>
          <cell r="I16" t="str">
            <v>N/A</v>
          </cell>
          <cell r="L16" t="str">
            <v>Total Campus</v>
          </cell>
          <cell r="M16">
            <v>26904</v>
          </cell>
          <cell r="N16">
            <v>40356</v>
          </cell>
          <cell r="O16">
            <v>1.5</v>
          </cell>
          <cell r="P16" t="str">
            <v>Classroom</v>
          </cell>
          <cell r="Q16">
            <v>5518486</v>
          </cell>
          <cell r="R16">
            <v>7300000</v>
          </cell>
          <cell r="S16">
            <v>136.7451184458321</v>
          </cell>
          <cell r="T16">
            <v>180.8900783031024</v>
          </cell>
        </row>
        <row r="17">
          <cell r="A17">
            <v>4</v>
          </cell>
          <cell r="B17" t="str">
            <v>Hazardous Waste Expansion  (P,C,E)</v>
          </cell>
          <cell r="C17">
            <v>2045682</v>
          </cell>
          <cell r="H17">
            <v>2045682</v>
          </cell>
          <cell r="I17" t="str">
            <v>N/A</v>
          </cell>
          <cell r="K17">
            <v>37055</v>
          </cell>
          <cell r="L17" t="str">
            <v>Total Campus</v>
          </cell>
          <cell r="M17">
            <v>4699</v>
          </cell>
          <cell r="N17">
            <v>6879</v>
          </cell>
          <cell r="O17">
            <v>1.4639284954245584</v>
          </cell>
          <cell r="P17" t="str">
            <v>Suppt Serv</v>
          </cell>
          <cell r="Q17">
            <v>1149466</v>
          </cell>
          <cell r="R17">
            <v>1500000</v>
          </cell>
          <cell r="S17">
            <v>167.09783398749818</v>
          </cell>
          <cell r="T17">
            <v>218.05494984736154</v>
          </cell>
        </row>
        <row r="18">
          <cell r="A18">
            <v>5</v>
          </cell>
          <cell r="B18" t="str">
            <v>Arts Complex II-Performance (P,C,E)</v>
          </cell>
          <cell r="C18">
            <v>1669321</v>
          </cell>
          <cell r="D18">
            <v>20866517</v>
          </cell>
          <cell r="E18">
            <v>2503982</v>
          </cell>
          <cell r="H18">
            <v>25039820</v>
          </cell>
          <cell r="I18" t="str">
            <v>N/A</v>
          </cell>
          <cell r="K18">
            <v>37055</v>
          </cell>
          <cell r="L18" t="str">
            <v>Total Campus</v>
          </cell>
          <cell r="M18">
            <v>70226</v>
          </cell>
          <cell r="N18">
            <v>97239</v>
          </cell>
          <cell r="O18">
            <v>1.384658103836186</v>
          </cell>
          <cell r="P18" t="str">
            <v>Audit./Teach Lab.</v>
          </cell>
          <cell r="Q18">
            <v>15000000</v>
          </cell>
          <cell r="R18">
            <v>18500000</v>
          </cell>
          <cell r="S18">
            <v>154.25909357356616</v>
          </cell>
          <cell r="T18">
            <v>190.25288207406493</v>
          </cell>
        </row>
        <row r="19">
          <cell r="A19">
            <v>6</v>
          </cell>
          <cell r="B19" t="str">
            <v>Emergency Operation Center (P,C,E)</v>
          </cell>
          <cell r="C19">
            <v>707958</v>
          </cell>
          <cell r="D19">
            <v>8849478</v>
          </cell>
          <cell r="E19">
            <v>1061937</v>
          </cell>
          <cell r="H19">
            <v>10619373</v>
          </cell>
          <cell r="I19" t="str">
            <v>N/A</v>
          </cell>
          <cell r="K19">
            <v>37055</v>
          </cell>
          <cell r="L19" t="str">
            <v>Total Campus</v>
          </cell>
          <cell r="M19">
            <v>18926</v>
          </cell>
          <cell r="N19">
            <v>28178</v>
          </cell>
          <cell r="O19">
            <v>1.488851315650428</v>
          </cell>
          <cell r="P19" t="str">
            <v>Office</v>
          </cell>
          <cell r="Q19">
            <v>4000000</v>
          </cell>
          <cell r="R19">
            <v>4900000</v>
          </cell>
          <cell r="S19">
            <v>141.9547164454539</v>
          </cell>
          <cell r="T19">
            <v>173.89452764568102</v>
          </cell>
        </row>
        <row r="20">
          <cell r="A20">
            <v>7</v>
          </cell>
          <cell r="B20" t="str">
            <v>Math &amp; Physics Building Renovation  (P,C,E)</v>
          </cell>
          <cell r="C20">
            <v>452953</v>
          </cell>
          <cell r="D20">
            <v>5661910</v>
          </cell>
          <cell r="E20">
            <v>679429</v>
          </cell>
          <cell r="H20">
            <v>6794292</v>
          </cell>
          <cell r="I20" t="str">
            <v>N/A</v>
          </cell>
          <cell r="K20" t="str">
            <v>6/13/01    2.2</v>
          </cell>
          <cell r="L20" t="str">
            <v>CAS-CHPA</v>
          </cell>
          <cell r="M20">
            <v>15184</v>
          </cell>
          <cell r="N20">
            <v>22776</v>
          </cell>
          <cell r="O20">
            <v>1.5</v>
          </cell>
          <cell r="P20" t="str">
            <v>Res. Lab/Offic</v>
          </cell>
          <cell r="Q20">
            <v>6000000</v>
          </cell>
          <cell r="R20">
            <v>6794292</v>
          </cell>
          <cell r="S20">
            <v>263.43519494204423</v>
          </cell>
          <cell r="T20">
            <v>298.30927291886195</v>
          </cell>
        </row>
        <row r="21">
          <cell r="A21">
            <v>8</v>
          </cell>
          <cell r="B21" t="str">
            <v>Band Building (P,C,E)</v>
          </cell>
          <cell r="C21">
            <v>203190</v>
          </cell>
          <cell r="D21">
            <v>2539871</v>
          </cell>
          <cell r="E21">
            <v>304784</v>
          </cell>
          <cell r="H21">
            <v>3047845</v>
          </cell>
          <cell r="I21" t="str">
            <v>* 12/2006</v>
          </cell>
          <cell r="L21" t="str">
            <v>Total Campus</v>
          </cell>
          <cell r="M21">
            <v>9379</v>
          </cell>
          <cell r="N21">
            <v>12455</v>
          </cell>
          <cell r="O21">
            <v>1.3279667341934107</v>
          </cell>
          <cell r="P21" t="str">
            <v>Gym/Off</v>
          </cell>
          <cell r="Q21">
            <v>1897983</v>
          </cell>
          <cell r="R21">
            <v>2500000</v>
          </cell>
          <cell r="S21">
            <v>152.3872340425532</v>
          </cell>
          <cell r="T21">
            <v>200.7226013649137</v>
          </cell>
        </row>
        <row r="22">
          <cell r="A22">
            <v>9</v>
          </cell>
          <cell r="B22" t="str">
            <v>Film and Digital Media Expansion (P,C,E)</v>
          </cell>
          <cell r="C22">
            <v>5771108</v>
          </cell>
          <cell r="H22">
            <v>5771108</v>
          </cell>
          <cell r="I22" t="str">
            <v>N/A</v>
          </cell>
          <cell r="L22" t="str">
            <v>Clge Arts Sci</v>
          </cell>
          <cell r="M22">
            <v>16780</v>
          </cell>
          <cell r="N22">
            <v>25170</v>
          </cell>
          <cell r="O22">
            <v>1.5</v>
          </cell>
          <cell r="P22" t="str">
            <v>Office/Classroom</v>
          </cell>
          <cell r="Q22">
            <v>3534788</v>
          </cell>
          <cell r="R22">
            <v>4500000</v>
          </cell>
          <cell r="S22">
            <v>140.43655145013906</v>
          </cell>
          <cell r="T22">
            <v>178.78426698450536</v>
          </cell>
        </row>
        <row r="23">
          <cell r="A23">
            <v>10</v>
          </cell>
          <cell r="B23" t="str">
            <v>Classroom Building II (P,C,E)</v>
          </cell>
          <cell r="C23">
            <v>1032788</v>
          </cell>
          <cell r="D23">
            <v>12909855</v>
          </cell>
          <cell r="E23">
            <v>1549183</v>
          </cell>
          <cell r="H23">
            <v>15491826</v>
          </cell>
          <cell r="I23" t="str">
            <v>N/A</v>
          </cell>
          <cell r="K23" t="str">
            <v>6/13/01    1.5</v>
          </cell>
          <cell r="L23" t="str">
            <v>Total Campus</v>
          </cell>
          <cell r="M23">
            <v>45000</v>
          </cell>
          <cell r="N23">
            <v>67500</v>
          </cell>
          <cell r="O23">
            <v>1.5</v>
          </cell>
          <cell r="P23" t="str">
            <v>Classroom/Office</v>
          </cell>
          <cell r="Q23">
            <v>9500000</v>
          </cell>
          <cell r="R23">
            <v>12000000</v>
          </cell>
          <cell r="S23">
            <v>140.74074074074073</v>
          </cell>
          <cell r="T23">
            <v>177.77777777777777</v>
          </cell>
        </row>
        <row r="24">
          <cell r="A24">
            <v>11</v>
          </cell>
          <cell r="B24" t="str">
            <v>Library Expansion (P,C) ( C,) (C,E)</v>
          </cell>
          <cell r="C24">
            <v>35909079</v>
          </cell>
          <cell r="D24">
            <v>35909079</v>
          </cell>
          <cell r="E24">
            <v>35909079</v>
          </cell>
          <cell r="H24">
            <v>107727237</v>
          </cell>
          <cell r="I24" t="str">
            <v>N/A</v>
          </cell>
          <cell r="K24">
            <v>37055</v>
          </cell>
          <cell r="L24" t="str">
            <v>Total Campus</v>
          </cell>
          <cell r="M24">
            <v>319302</v>
          </cell>
          <cell r="N24">
            <v>465542</v>
          </cell>
          <cell r="O24">
            <v>1.457999010341307</v>
          </cell>
          <cell r="P24" t="str">
            <v>Library/Study</v>
          </cell>
          <cell r="Q24">
            <v>62333425</v>
          </cell>
          <cell r="R24">
            <v>80000000</v>
          </cell>
          <cell r="S24">
            <v>133.8943102877936</v>
          </cell>
          <cell r="T24">
            <v>171.84271236537197</v>
          </cell>
        </row>
        <row r="25">
          <cell r="A25">
            <v>12</v>
          </cell>
          <cell r="B25" t="str">
            <v>Interdisplinary Research &amp; Incubator Fac. (P,C,E)</v>
          </cell>
          <cell r="D25">
            <v>1984564</v>
          </cell>
          <cell r="E25">
            <v>24807046</v>
          </cell>
          <cell r="F25">
            <v>2976846</v>
          </cell>
          <cell r="H25">
            <v>29768456</v>
          </cell>
          <cell r="I25" t="str">
            <v>N/A</v>
          </cell>
          <cell r="L25" t="str">
            <v>Engr-Arts Sci</v>
          </cell>
          <cell r="M25">
            <v>67340</v>
          </cell>
          <cell r="N25">
            <v>101010</v>
          </cell>
          <cell r="O25">
            <v>1.5</v>
          </cell>
          <cell r="P25" t="str">
            <v>Res. Lab/Offic</v>
          </cell>
          <cell r="Q25">
            <v>20500000</v>
          </cell>
          <cell r="R25">
            <v>25000000</v>
          </cell>
          <cell r="S25">
            <v>202.95020295020296</v>
          </cell>
          <cell r="T25">
            <v>247.5002475002475</v>
          </cell>
        </row>
        <row r="26">
          <cell r="A26">
            <v>13</v>
          </cell>
          <cell r="B26" t="str">
            <v>Engineering Building I Renovation (P,C,E)</v>
          </cell>
          <cell r="D26">
            <v>401903</v>
          </cell>
          <cell r="E26">
            <v>5023785</v>
          </cell>
          <cell r="F26">
            <v>602854</v>
          </cell>
          <cell r="H26">
            <v>6028542</v>
          </cell>
          <cell r="I26" t="str">
            <v>N/A</v>
          </cell>
          <cell r="J26">
            <v>35186</v>
          </cell>
          <cell r="K26" t="str">
            <v>6/13/01    1.4</v>
          </cell>
          <cell r="L26" t="str">
            <v>Clge of Engr</v>
          </cell>
          <cell r="M26">
            <v>16556</v>
          </cell>
          <cell r="N26">
            <v>24833</v>
          </cell>
          <cell r="O26">
            <v>1.4999395989369413</v>
          </cell>
          <cell r="P26" t="str">
            <v>Instr. Lab</v>
          </cell>
          <cell r="Q26">
            <v>2200000</v>
          </cell>
          <cell r="R26">
            <v>2600000</v>
          </cell>
          <cell r="S26">
            <v>88.59179317843193</v>
          </cell>
          <cell r="T26">
            <v>104.69939193814682</v>
          </cell>
        </row>
        <row r="27">
          <cell r="A27">
            <v>14</v>
          </cell>
          <cell r="B27" t="str">
            <v>Partnership III (P,C,E)</v>
          </cell>
          <cell r="E27">
            <v>1433830</v>
          </cell>
          <cell r="F27">
            <v>17922871</v>
          </cell>
          <cell r="G27">
            <v>2150745</v>
          </cell>
          <cell r="H27">
            <v>21507446</v>
          </cell>
          <cell r="I27" t="str">
            <v>NA</v>
          </cell>
          <cell r="M27">
            <v>61400</v>
          </cell>
          <cell r="N27">
            <v>92100</v>
          </cell>
          <cell r="O27">
            <v>1.5</v>
          </cell>
          <cell r="P27" t="str">
            <v>Res. Lab/Offic</v>
          </cell>
          <cell r="Q27">
            <v>16000000</v>
          </cell>
          <cell r="R27">
            <v>20000000</v>
          </cell>
          <cell r="S27">
            <v>173.7242128121607</v>
          </cell>
          <cell r="T27">
            <v>217.15526601520088</v>
          </cell>
        </row>
        <row r="28">
          <cell r="A28">
            <v>15</v>
          </cell>
          <cell r="B28" t="str">
            <v>Humanities &amp; Social Sciences II (P,C,E)</v>
          </cell>
          <cell r="E28">
            <v>1237928</v>
          </cell>
          <cell r="F28">
            <v>15474103</v>
          </cell>
          <cell r="G28">
            <v>1856892</v>
          </cell>
          <cell r="H28">
            <v>18568923</v>
          </cell>
          <cell r="I28" t="str">
            <v>N/A</v>
          </cell>
          <cell r="K28">
            <v>37055</v>
          </cell>
          <cell r="L28" t="str">
            <v>Clge Arts Sci</v>
          </cell>
          <cell r="M28">
            <v>54174</v>
          </cell>
          <cell r="N28">
            <v>81262</v>
          </cell>
          <cell r="O28">
            <v>1.5000184590393917</v>
          </cell>
          <cell r="P28" t="str">
            <v>Office/Computer</v>
          </cell>
          <cell r="Q28">
            <v>12000000</v>
          </cell>
          <cell r="R28">
            <v>14500000</v>
          </cell>
          <cell r="S28">
            <v>147.6704978956954</v>
          </cell>
          <cell r="T28">
            <v>178.43518495729862</v>
          </cell>
        </row>
        <row r="29">
          <cell r="A29">
            <v>16</v>
          </cell>
          <cell r="B29" t="str">
            <v>Nursing Annex (P,C,E)</v>
          </cell>
          <cell r="E29">
            <v>515149</v>
          </cell>
          <cell r="F29">
            <v>6439365</v>
          </cell>
          <cell r="G29">
            <v>772724</v>
          </cell>
          <cell r="H29">
            <v>7727238</v>
          </cell>
          <cell r="I29" t="str">
            <v>N/A</v>
          </cell>
          <cell r="K29">
            <v>37055</v>
          </cell>
          <cell r="L29" t="str">
            <v>CHPA</v>
          </cell>
          <cell r="M29">
            <v>22089</v>
          </cell>
          <cell r="N29">
            <v>33134</v>
          </cell>
          <cell r="O29">
            <v>1.5000226357010276</v>
          </cell>
          <cell r="P29" t="str">
            <v>Classroom/Office</v>
          </cell>
          <cell r="Q29">
            <v>5000000</v>
          </cell>
          <cell r="R29">
            <v>6250000</v>
          </cell>
          <cell r="S29">
            <v>150.90239633005373</v>
          </cell>
          <cell r="T29">
            <v>188.62799541256715</v>
          </cell>
        </row>
        <row r="30">
          <cell r="A30">
            <v>17</v>
          </cell>
          <cell r="B30" t="str">
            <v>Howard Phillips Hall Renovation (P,C,E)</v>
          </cell>
          <cell r="E30">
            <v>472583</v>
          </cell>
          <cell r="F30">
            <v>5907284</v>
          </cell>
          <cell r="G30">
            <v>708874</v>
          </cell>
          <cell r="H30">
            <v>7088741</v>
          </cell>
          <cell r="I30" t="str">
            <v>N/A</v>
          </cell>
          <cell r="K30" t="str">
            <v>6/13/01    2.1</v>
          </cell>
          <cell r="L30" t="str">
            <v>Total Campus</v>
          </cell>
          <cell r="M30">
            <v>20500</v>
          </cell>
          <cell r="N30">
            <v>26650</v>
          </cell>
          <cell r="O30">
            <v>1.3</v>
          </cell>
          <cell r="P30" t="str">
            <v>Classroom/Office</v>
          </cell>
          <cell r="Q30">
            <v>2800000</v>
          </cell>
          <cell r="R30">
            <v>3330000</v>
          </cell>
          <cell r="S30">
            <v>105.0656660412758</v>
          </cell>
          <cell r="T30">
            <v>124.953095684803</v>
          </cell>
        </row>
        <row r="31">
          <cell r="A31">
            <v>18</v>
          </cell>
          <cell r="B31" t="str">
            <v>Arts Complex III - Music (P,C)</v>
          </cell>
          <cell r="F31">
            <v>612831</v>
          </cell>
          <cell r="G31">
            <v>7660393</v>
          </cell>
          <cell r="H31">
            <v>8273224</v>
          </cell>
          <cell r="I31" t="str">
            <v>N/A</v>
          </cell>
          <cell r="K31">
            <v>37055</v>
          </cell>
          <cell r="L31" t="str">
            <v>Total Campus</v>
          </cell>
          <cell r="M31">
            <v>26414</v>
          </cell>
          <cell r="N31">
            <v>39621</v>
          </cell>
          <cell r="O31">
            <v>1.5</v>
          </cell>
          <cell r="P31" t="str">
            <v>Office</v>
          </cell>
          <cell r="Q31">
            <v>6000000</v>
          </cell>
          <cell r="R31">
            <v>7500000</v>
          </cell>
          <cell r="S31">
            <v>151.43484515787083</v>
          </cell>
          <cell r="T31">
            <v>189.29355644733855</v>
          </cell>
        </row>
        <row r="32">
          <cell r="A32">
            <v>19</v>
          </cell>
          <cell r="B32" t="str">
            <v>Interdisplinary Research Building II (P,C)</v>
          </cell>
          <cell r="F32">
            <v>1392436</v>
          </cell>
          <cell r="G32">
            <v>17405454</v>
          </cell>
          <cell r="H32">
            <v>18797890</v>
          </cell>
          <cell r="I32" t="str">
            <v>N/A</v>
          </cell>
          <cell r="K32">
            <v>37055</v>
          </cell>
          <cell r="L32" t="str">
            <v>Engr-Arts Sci</v>
          </cell>
          <cell r="M32">
            <v>47248</v>
          </cell>
          <cell r="N32">
            <v>70872</v>
          </cell>
          <cell r="O32">
            <v>1.5</v>
          </cell>
          <cell r="P32" t="str">
            <v>Res. Lab/Offic</v>
          </cell>
          <cell r="Q32">
            <v>11600000</v>
          </cell>
          <cell r="R32">
            <v>14000000</v>
          </cell>
          <cell r="S32">
            <v>163.67535839259511</v>
          </cell>
          <cell r="T32">
            <v>197.53922564623548</v>
          </cell>
        </row>
        <row r="33">
          <cell r="A33">
            <v>20</v>
          </cell>
          <cell r="B33" t="str">
            <v>Humanities &amp; Fine Arts Renovation (P)</v>
          </cell>
          <cell r="G33">
            <v>765582</v>
          </cell>
          <cell r="H33">
            <v>765582</v>
          </cell>
          <cell r="I33" t="str">
            <v>N/A</v>
          </cell>
          <cell r="L33" t="str">
            <v>Clge Arts Sci</v>
          </cell>
          <cell r="M33">
            <v>33361</v>
          </cell>
          <cell r="N33">
            <v>33361</v>
          </cell>
          <cell r="O33">
            <v>1</v>
          </cell>
          <cell r="P33" t="str">
            <v>Office/Classroom</v>
          </cell>
          <cell r="Q33">
            <v>5200000</v>
          </cell>
          <cell r="R33">
            <v>6220000</v>
          </cell>
          <cell r="S33">
            <v>155.8706273792752</v>
          </cell>
          <cell r="T33">
            <v>186.44525044213302</v>
          </cell>
        </row>
        <row r="34">
          <cell r="A34">
            <v>21</v>
          </cell>
          <cell r="B34" t="str">
            <v>Film - Arts &amp; Sciences II Building (P)</v>
          </cell>
          <cell r="G34">
            <v>669788</v>
          </cell>
          <cell r="H34">
            <v>669788</v>
          </cell>
          <cell r="I34" t="str">
            <v>N/A</v>
          </cell>
          <cell r="L34" t="str">
            <v>Clge Arts Sci</v>
          </cell>
          <cell r="M34">
            <v>28621</v>
          </cell>
          <cell r="N34">
            <v>42932</v>
          </cell>
          <cell r="O34">
            <v>1.5000174696900876</v>
          </cell>
          <cell r="P34" t="str">
            <v>Teach. Lab/Class.</v>
          </cell>
          <cell r="Q34">
            <v>6500000</v>
          </cell>
          <cell r="R34">
            <v>7750000</v>
          </cell>
          <cell r="S34">
            <v>151.40221746016957</v>
          </cell>
          <cell r="T34">
            <v>180.51802851020219</v>
          </cell>
        </row>
        <row r="35">
          <cell r="A35">
            <v>22</v>
          </cell>
          <cell r="B35" t="str">
            <v>Education III Building (P)</v>
          </cell>
          <cell r="G35">
            <v>1247527</v>
          </cell>
          <cell r="H35">
            <v>1247527</v>
          </cell>
          <cell r="I35" t="str">
            <v>N/A</v>
          </cell>
          <cell r="L35" t="str">
            <v>Clge Education</v>
          </cell>
          <cell r="M35">
            <v>53742</v>
          </cell>
          <cell r="N35">
            <v>80612</v>
          </cell>
          <cell r="O35">
            <v>1.4999813925793606</v>
          </cell>
          <cell r="P35" t="str">
            <v>Class/Teach Lab/Off.</v>
          </cell>
          <cell r="Q35">
            <v>12000000</v>
          </cell>
          <cell r="R35">
            <v>14440000</v>
          </cell>
          <cell r="S35">
            <v>148.86121173026348</v>
          </cell>
          <cell r="T35">
            <v>179.12965811541707</v>
          </cell>
        </row>
        <row r="36">
          <cell r="A36">
            <v>23</v>
          </cell>
          <cell r="B36" t="str">
            <v>Theater Bldg Renovation (P)</v>
          </cell>
          <cell r="G36">
            <v>329496</v>
          </cell>
          <cell r="H36">
            <v>329496</v>
          </cell>
          <cell r="I36" t="str">
            <v>N/A</v>
          </cell>
          <cell r="L36" t="str">
            <v>Clge Arts Sci</v>
          </cell>
          <cell r="M36">
            <v>14298</v>
          </cell>
          <cell r="N36">
            <v>18650</v>
          </cell>
          <cell r="O36">
            <v>1.3043782347181423</v>
          </cell>
          <cell r="P36" t="str">
            <v>Office/Acdem. Spt</v>
          </cell>
          <cell r="Q36">
            <v>2000000</v>
          </cell>
          <cell r="R36">
            <v>2400000</v>
          </cell>
          <cell r="S36">
            <v>107.23860589812332</v>
          </cell>
          <cell r="T36">
            <v>128.686327077748</v>
          </cell>
        </row>
        <row r="37">
          <cell r="A37">
            <v>24</v>
          </cell>
          <cell r="B37" t="str">
            <v>Simulation &amp; Training Building (P)</v>
          </cell>
          <cell r="G37">
            <v>1433830</v>
          </cell>
          <cell r="H37">
            <v>1433830</v>
          </cell>
          <cell r="I37" t="str">
            <v>N/A</v>
          </cell>
          <cell r="L37" t="str">
            <v>Clge of Engr</v>
          </cell>
          <cell r="M37">
            <v>46992</v>
          </cell>
          <cell r="N37">
            <v>70488</v>
          </cell>
          <cell r="O37">
            <v>1.5</v>
          </cell>
          <cell r="P37" t="str">
            <v>Office/Computer</v>
          </cell>
          <cell r="Q37">
            <v>11600000</v>
          </cell>
          <cell r="R37">
            <v>14200000</v>
          </cell>
          <cell r="S37">
            <v>164.56701849960277</v>
          </cell>
          <cell r="T37">
            <v>201.4527295426172</v>
          </cell>
        </row>
        <row r="38">
          <cell r="A38">
            <v>25</v>
          </cell>
          <cell r="B38" t="str">
            <v>Business Admin. III Bldg. (P)</v>
          </cell>
          <cell r="G38">
            <v>958490</v>
          </cell>
          <cell r="H38">
            <v>958490</v>
          </cell>
          <cell r="I38" t="str">
            <v>N/A</v>
          </cell>
          <cell r="L38" t="str">
            <v>Clge of Business</v>
          </cell>
          <cell r="M38">
            <v>41966</v>
          </cell>
          <cell r="N38">
            <v>62950</v>
          </cell>
          <cell r="O38">
            <v>1.5000238288138017</v>
          </cell>
          <cell r="P38" t="str">
            <v>Office/Computer</v>
          </cell>
          <cell r="Q38">
            <v>9000000</v>
          </cell>
          <cell r="R38">
            <v>10700000</v>
          </cell>
          <cell r="S38">
            <v>142.97061159650517</v>
          </cell>
          <cell r="T38">
            <v>169.9761715647339</v>
          </cell>
        </row>
        <row r="39">
          <cell r="A39">
            <v>26</v>
          </cell>
          <cell r="B39" t="str">
            <v>Burnett Bio-Medical Science Enhancement (C,E)</v>
          </cell>
          <cell r="C39">
            <v>1256500</v>
          </cell>
          <cell r="D39">
            <v>2500000</v>
          </cell>
          <cell r="H39">
            <v>3756500</v>
          </cell>
          <cell r="I39" t="str">
            <v>* 12/2006</v>
          </cell>
          <cell r="K39">
            <v>37055</v>
          </cell>
          <cell r="L39" t="str">
            <v>Clge Arts Sci</v>
          </cell>
          <cell r="M39">
            <v>68000</v>
          </cell>
          <cell r="N39">
            <v>102000</v>
          </cell>
          <cell r="O39">
            <v>1.5</v>
          </cell>
          <cell r="P39" t="str">
            <v>Res. Lab/Offic</v>
          </cell>
          <cell r="Q39">
            <v>15153031</v>
          </cell>
          <cell r="R39">
            <v>20000000</v>
          </cell>
          <cell r="S39">
            <v>148.55912745098038</v>
          </cell>
          <cell r="T39">
            <v>196.07843137254903</v>
          </cell>
        </row>
        <row r="40">
          <cell r="A40">
            <v>27</v>
          </cell>
          <cell r="B40" t="str">
            <v>Burnett Bio-Medical Science Center Infrastructure (C,)</v>
          </cell>
          <cell r="C40">
            <v>7500000</v>
          </cell>
          <cell r="H40">
            <v>7500000</v>
          </cell>
          <cell r="I40" t="str">
            <v>* 12/2006</v>
          </cell>
          <cell r="L40" t="str">
            <v>Total Campus</v>
          </cell>
          <cell r="M40">
            <v>215181</v>
          </cell>
          <cell r="N40">
            <v>271801</v>
          </cell>
          <cell r="O40">
            <v>1.2631273207206957</v>
          </cell>
          <cell r="P40" t="str">
            <v>Auditorium</v>
          </cell>
          <cell r="Q40">
            <v>61235773</v>
          </cell>
          <cell r="R40">
            <v>78000000</v>
          </cell>
          <cell r="S40">
            <v>225.29634916722162</v>
          </cell>
          <cell r="T40">
            <v>286.97466160904486</v>
          </cell>
        </row>
        <row r="41">
          <cell r="A41">
            <v>28</v>
          </cell>
          <cell r="B41" t="str">
            <v>Burnett Bio-Medical Science Center (C,E)</v>
          </cell>
          <cell r="C41">
            <v>9000000</v>
          </cell>
          <cell r="H41">
            <v>9000000</v>
          </cell>
          <cell r="I41" t="str">
            <v>* 12/2006</v>
          </cell>
          <cell r="L41" t="str">
            <v>Clge Arts Sci</v>
          </cell>
        </row>
        <row r="42">
          <cell r="A42">
            <v>29</v>
          </cell>
          <cell r="B42" t="str">
            <v>Laboratory Instruction Building (P,C,E)</v>
          </cell>
          <cell r="C42">
            <v>23000000</v>
          </cell>
          <cell r="H42">
            <v>23000000</v>
          </cell>
          <cell r="I42" t="str">
            <v>* 12/2006</v>
          </cell>
          <cell r="L42" t="str">
            <v>Clge Arts Sci</v>
          </cell>
          <cell r="M42">
            <v>49415</v>
          </cell>
          <cell r="N42">
            <v>74122</v>
          </cell>
          <cell r="O42">
            <v>1.5</v>
          </cell>
          <cell r="P42" t="str">
            <v>Lab/Off</v>
          </cell>
          <cell r="Q42">
            <v>11590756</v>
          </cell>
          <cell r="R42">
            <v>15000000</v>
          </cell>
          <cell r="S42">
            <v>156.37403200129515</v>
          </cell>
          <cell r="T42">
            <v>202.36906721351286</v>
          </cell>
        </row>
        <row r="43">
          <cell r="A43">
            <v>30</v>
          </cell>
          <cell r="B43" t="str">
            <v>Medical School Library (P,C,E)</v>
          </cell>
          <cell r="C43">
            <v>8000000</v>
          </cell>
          <cell r="H43">
            <v>8000000</v>
          </cell>
          <cell r="I43" t="str">
            <v>* 12/2006</v>
          </cell>
          <cell r="L43" t="str">
            <v>Clge Arts Sci</v>
          </cell>
          <cell r="P43" t="str">
            <v>Library/Study</v>
          </cell>
        </row>
        <row r="44">
          <cell r="A44">
            <v>31</v>
          </cell>
          <cell r="B44" t="str">
            <v>Psychology (E)</v>
          </cell>
          <cell r="C44">
            <v>5000</v>
          </cell>
          <cell r="D44">
            <v>5000</v>
          </cell>
          <cell r="E44">
            <v>5000</v>
          </cell>
          <cell r="H44">
            <v>15000</v>
          </cell>
          <cell r="I44" t="str">
            <v>* 12/2006</v>
          </cell>
          <cell r="L44" t="str">
            <v>Clge Arts Sci</v>
          </cell>
          <cell r="M44" t="str">
            <v>N/A</v>
          </cell>
          <cell r="N44" t="str">
            <v>N/A</v>
          </cell>
          <cell r="P44" t="str">
            <v>Res.Lab/Office</v>
          </cell>
        </row>
        <row r="45">
          <cell r="A45">
            <v>32</v>
          </cell>
          <cell r="B45" t="str">
            <v>Engineering III Enhancement (E)</v>
          </cell>
          <cell r="C45">
            <v>636000</v>
          </cell>
          <cell r="D45">
            <v>2384863</v>
          </cell>
          <cell r="H45">
            <v>3020863</v>
          </cell>
          <cell r="I45" t="str">
            <v>* 12/2006</v>
          </cell>
          <cell r="L45" t="str">
            <v>Clge of Engr</v>
          </cell>
          <cell r="M45">
            <v>20534</v>
          </cell>
          <cell r="N45">
            <v>30000</v>
          </cell>
          <cell r="O45">
            <v>1.4609915262491477</v>
          </cell>
          <cell r="P45" t="str">
            <v>Lab/Off/Class</v>
          </cell>
          <cell r="Q45">
            <v>4354771</v>
          </cell>
          <cell r="R45">
            <v>5000000</v>
          </cell>
          <cell r="S45">
            <v>145.15903333333333</v>
          </cell>
          <cell r="T45">
            <v>166.66666666666666</v>
          </cell>
        </row>
        <row r="46">
          <cell r="A46">
            <v>33</v>
          </cell>
          <cell r="B46" t="str">
            <v>UCF-Hubbs-SeaWorld Research Institute (P,C,E)</v>
          </cell>
          <cell r="C46">
            <v>5000000</v>
          </cell>
          <cell r="H46">
            <v>5000000</v>
          </cell>
          <cell r="I46" t="str">
            <v>* 12/2006</v>
          </cell>
          <cell r="J46">
            <v>36951</v>
          </cell>
          <cell r="K46">
            <v>37055</v>
          </cell>
          <cell r="L46" t="str">
            <v>Total Campus</v>
          </cell>
          <cell r="M46">
            <v>11099</v>
          </cell>
          <cell r="N46">
            <v>16648</v>
          </cell>
          <cell r="O46">
            <v>1.5</v>
          </cell>
          <cell r="P46" t="str">
            <v>Lab/Off/Class</v>
          </cell>
          <cell r="Q46">
            <v>4166667</v>
          </cell>
          <cell r="R46">
            <v>5000000</v>
          </cell>
          <cell r="S46">
            <v>250.28033397405093</v>
          </cell>
          <cell r="T46">
            <v>300.33637674195097</v>
          </cell>
        </row>
        <row r="47">
          <cell r="A47">
            <v>34</v>
          </cell>
          <cell r="B47" t="str">
            <v>Morgridge National Reading Center (P,C,E)</v>
          </cell>
          <cell r="C47">
            <v>4200000</v>
          </cell>
          <cell r="D47">
            <v>500000</v>
          </cell>
          <cell r="H47">
            <v>4700000</v>
          </cell>
          <cell r="I47" t="str">
            <v>* 12/2006</v>
          </cell>
          <cell r="L47" t="str">
            <v>Clge Education</v>
          </cell>
          <cell r="M47">
            <v>16077</v>
          </cell>
          <cell r="N47">
            <v>24511</v>
          </cell>
          <cell r="O47">
            <v>1.524600360763824</v>
          </cell>
          <cell r="P47" t="str">
            <v>Classroom/Office</v>
          </cell>
          <cell r="Q47">
            <v>4200000</v>
          </cell>
          <cell r="R47">
            <v>5200000</v>
          </cell>
          <cell r="S47">
            <v>171.35163804006365</v>
          </cell>
          <cell r="T47">
            <v>212.14964709722165</v>
          </cell>
        </row>
        <row r="48">
          <cell r="A48">
            <v>35</v>
          </cell>
          <cell r="B48" t="str">
            <v>Civil &amp; Environmental Center (P,C,E)</v>
          </cell>
          <cell r="D48">
            <v>1160667</v>
          </cell>
          <cell r="E48">
            <v>14508333</v>
          </cell>
          <cell r="F48">
            <v>1741000</v>
          </cell>
          <cell r="H48">
            <v>17410000</v>
          </cell>
          <cell r="I48" t="str">
            <v>* 12/2006</v>
          </cell>
          <cell r="L48" t="str">
            <v>Clge of Engr</v>
          </cell>
          <cell r="P48" t="str">
            <v>Res. Lab/Offices</v>
          </cell>
          <cell r="Q48">
            <v>14508333</v>
          </cell>
          <cell r="R48">
            <v>17410000</v>
          </cell>
        </row>
        <row r="49">
          <cell r="A49">
            <v>36</v>
          </cell>
          <cell r="B49" t="str">
            <v>Orlando Repertory Theatre III Renovations (C,)</v>
          </cell>
          <cell r="C49">
            <v>75000</v>
          </cell>
          <cell r="D49">
            <v>75000</v>
          </cell>
          <cell r="E49">
            <v>75000</v>
          </cell>
          <cell r="H49">
            <v>225000</v>
          </cell>
          <cell r="I49" t="str">
            <v>* 12/2006</v>
          </cell>
          <cell r="L49" t="str">
            <v>Clge of Engr</v>
          </cell>
          <cell r="M49">
            <v>8000</v>
          </cell>
          <cell r="N49">
            <v>12000</v>
          </cell>
          <cell r="O49">
            <v>1.5</v>
          </cell>
          <cell r="P49" t="str">
            <v>Res. Lab/Offices</v>
          </cell>
          <cell r="Q49">
            <v>545000</v>
          </cell>
          <cell r="R49">
            <v>545000</v>
          </cell>
          <cell r="S49">
            <v>45.416666666666664</v>
          </cell>
          <cell r="T49">
            <v>45.416666666666664</v>
          </cell>
        </row>
        <row r="50">
          <cell r="A50">
            <v>37</v>
          </cell>
          <cell r="B50" t="str">
            <v>Arts Complex II Enhancement (P,C)</v>
          </cell>
          <cell r="C50">
            <v>100000</v>
          </cell>
          <cell r="D50">
            <v>2400000</v>
          </cell>
          <cell r="H50">
            <v>2500000</v>
          </cell>
          <cell r="I50" t="str">
            <v>* 12/2006</v>
          </cell>
          <cell r="L50" t="str">
            <v>Clge Arts Sci</v>
          </cell>
          <cell r="M50">
            <v>22216</v>
          </cell>
          <cell r="N50">
            <v>30624</v>
          </cell>
          <cell r="O50">
            <v>1.3784659704717321</v>
          </cell>
          <cell r="P50" t="str">
            <v>Lab/Off/aud</v>
          </cell>
          <cell r="Q50">
            <v>4409504</v>
          </cell>
          <cell r="R50">
            <v>5000000</v>
          </cell>
          <cell r="S50">
            <v>143.98850574712642</v>
          </cell>
          <cell r="T50">
            <v>163.27063740856843</v>
          </cell>
        </row>
        <row r="51">
          <cell r="A51">
            <v>38</v>
          </cell>
          <cell r="B51" t="str">
            <v>Career Services &amp; Experiential Learning Ctr. (P,C,E)</v>
          </cell>
          <cell r="C51">
            <v>5000000</v>
          </cell>
          <cell r="H51">
            <v>5000000</v>
          </cell>
          <cell r="I51" t="str">
            <v>* 12/2006</v>
          </cell>
          <cell r="L51" t="str">
            <v>Total Campus</v>
          </cell>
          <cell r="M51">
            <v>17750</v>
          </cell>
          <cell r="N51">
            <v>26325</v>
          </cell>
          <cell r="O51">
            <v>1.4830985915492958</v>
          </cell>
          <cell r="P51" t="str">
            <v>Off/suppt</v>
          </cell>
          <cell r="Q51">
            <v>3540204</v>
          </cell>
          <cell r="R51">
            <v>4500000</v>
          </cell>
          <cell r="S51">
            <v>134.48068376068377</v>
          </cell>
          <cell r="T51">
            <v>170.94017094017093</v>
          </cell>
        </row>
        <row r="52">
          <cell r="A52">
            <v>39</v>
          </cell>
          <cell r="B52" t="str">
            <v>Creative School Expansion (P,C,E)</v>
          </cell>
          <cell r="E52">
            <v>1500000</v>
          </cell>
          <cell r="H52">
            <v>1500000</v>
          </cell>
          <cell r="L52" t="str">
            <v>Total Campus</v>
          </cell>
          <cell r="M52">
            <v>6271</v>
          </cell>
          <cell r="N52">
            <v>9407</v>
          </cell>
          <cell r="O52">
            <v>1.5000797321001436</v>
          </cell>
          <cell r="P52" t="str">
            <v>Classroom/Office</v>
          </cell>
          <cell r="Q52">
            <v>1500000</v>
          </cell>
          <cell r="R52">
            <v>1500000</v>
          </cell>
          <cell r="S52">
            <v>159.45572446050812</v>
          </cell>
          <cell r="T52">
            <v>159.45572446050812</v>
          </cell>
        </row>
        <row r="53">
          <cell r="A53">
            <v>40</v>
          </cell>
          <cell r="B53" t="str">
            <v>Enivronmental Center (P,C,E)</v>
          </cell>
          <cell r="E53">
            <v>250000</v>
          </cell>
          <cell r="F53">
            <v>2000000</v>
          </cell>
          <cell r="G53">
            <v>250000</v>
          </cell>
          <cell r="H53">
            <v>2500000</v>
          </cell>
          <cell r="L53" t="str">
            <v>Total Campus</v>
          </cell>
          <cell r="M53">
            <v>7960</v>
          </cell>
          <cell r="N53">
            <v>11941</v>
          </cell>
          <cell r="O53">
            <v>1.5001256281407036</v>
          </cell>
          <cell r="P53" t="str">
            <v>Class/Off</v>
          </cell>
          <cell r="Q53">
            <v>1897983</v>
          </cell>
          <cell r="R53">
            <v>2500000</v>
          </cell>
          <cell r="S53">
            <v>158.9467381291349</v>
          </cell>
          <cell r="T53">
            <v>209.36269994137845</v>
          </cell>
        </row>
        <row r="54">
          <cell r="B54" t="str">
            <v>TOTAL</v>
          </cell>
          <cell r="C54">
            <v>123630474</v>
          </cell>
          <cell r="D54">
            <v>118148707</v>
          </cell>
          <cell r="E54">
            <v>102337048</v>
          </cell>
          <cell r="F54">
            <v>64069590</v>
          </cell>
          <cell r="G54">
            <v>46209795</v>
          </cell>
          <cell r="H54">
            <v>454395614</v>
          </cell>
        </row>
        <row r="57">
          <cell r="B57" t="str">
            <v>FECGP = Facility Enhancement Challenge Grant Program</v>
          </cell>
        </row>
        <row r="58">
          <cell r="B58" t="str">
            <v>*If project is a FECGP project, report only the state share and cite date that the matching requirement is expected to be received.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-06 5 year by priority"/>
      <sheetName val="05-06 5 year by univ &amp; pri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6">
    <tabColor indexed="10"/>
  </sheetPr>
  <dimension ref="A1:P281"/>
  <sheetViews>
    <sheetView showGridLines="0" tabSelected="1" zoomScale="90" zoomScaleNormal="90" zoomScaleSheetLayoutView="75" workbookViewId="0" topLeftCell="A1">
      <selection activeCell="B2" sqref="B2"/>
    </sheetView>
  </sheetViews>
  <sheetFormatPr defaultColWidth="9.140625" defaultRowHeight="12.75"/>
  <cols>
    <col min="1" max="1" width="10.421875" style="4" customWidth="1"/>
    <col min="2" max="2" width="8.7109375" style="4" customWidth="1"/>
    <col min="3" max="3" width="64.28125" style="4" customWidth="1"/>
    <col min="4" max="4" width="15.28125" style="4" customWidth="1"/>
    <col min="5" max="5" width="10.7109375" style="4" customWidth="1"/>
    <col min="6" max="6" width="11.8515625" style="4" customWidth="1"/>
    <col min="7" max="7" width="14.28125" style="4" customWidth="1"/>
    <col min="8" max="8" width="31.28125" style="4" customWidth="1"/>
    <col min="9" max="9" width="10.00390625" style="4" customWidth="1"/>
    <col min="10" max="10" width="9.57421875" style="4" customWidth="1"/>
    <col min="11" max="11" width="9.8515625" style="4" bestFit="1" customWidth="1"/>
    <col min="12" max="16384" width="9.140625" style="4" customWidth="1"/>
  </cols>
  <sheetData>
    <row r="1" spans="1:5" ht="15">
      <c r="A1" s="1" t="s">
        <v>0</v>
      </c>
      <c r="B1" s="2"/>
      <c r="C1" s="2"/>
      <c r="D1" s="2"/>
      <c r="E1" s="3"/>
    </row>
    <row r="2" spans="1:5" ht="15">
      <c r="A2" s="1" t="s">
        <v>1</v>
      </c>
      <c r="B2" s="2"/>
      <c r="C2" s="2"/>
      <c r="D2" s="2"/>
      <c r="E2" s="3"/>
    </row>
    <row r="3" spans="1:5" ht="15">
      <c r="A3" s="1" t="s">
        <v>2</v>
      </c>
      <c r="B3" s="2"/>
      <c r="C3" s="2"/>
      <c r="D3" s="2"/>
      <c r="E3" s="3"/>
    </row>
    <row r="4" spans="1:5" ht="14.25">
      <c r="A4" s="216" t="s">
        <v>3</v>
      </c>
      <c r="B4" s="216"/>
      <c r="C4" s="216"/>
      <c r="D4" s="216"/>
      <c r="E4" s="3"/>
    </row>
    <row r="5" spans="1:5" ht="14.25">
      <c r="A5" s="217">
        <v>39352</v>
      </c>
      <c r="B5" s="217"/>
      <c r="C5" s="217"/>
      <c r="D5" s="217"/>
      <c r="E5" s="3"/>
    </row>
    <row r="6" spans="1:5" ht="14.25">
      <c r="A6" s="218"/>
      <c r="B6" s="218"/>
      <c r="C6" s="218"/>
      <c r="D6" s="218"/>
      <c r="E6" s="3"/>
    </row>
    <row r="7" spans="1:5" ht="14.25">
      <c r="A7" s="6"/>
      <c r="B7" s="2"/>
      <c r="C7" s="2"/>
      <c r="D7" s="2"/>
      <c r="E7" s="3"/>
    </row>
    <row r="8" spans="1:5" ht="14.25">
      <c r="A8" s="7" t="s">
        <v>4</v>
      </c>
      <c r="B8" s="8"/>
      <c r="C8" s="8"/>
      <c r="D8" s="7" t="s">
        <v>5</v>
      </c>
      <c r="E8" s="3"/>
    </row>
    <row r="9" spans="1:5" ht="14.25">
      <c r="A9" s="9" t="s">
        <v>6</v>
      </c>
      <c r="B9" s="9" t="s">
        <v>7</v>
      </c>
      <c r="C9" s="9" t="s">
        <v>8</v>
      </c>
      <c r="D9" s="9" t="s">
        <v>9</v>
      </c>
      <c r="E9" s="3"/>
    </row>
    <row r="10" spans="1:5" ht="14.25">
      <c r="A10" s="10"/>
      <c r="B10" s="11"/>
      <c r="C10" s="12"/>
      <c r="D10" s="12"/>
      <c r="E10" s="3"/>
    </row>
    <row r="11" spans="1:6" ht="12.75" customHeight="1">
      <c r="A11" s="10" t="s">
        <v>10</v>
      </c>
      <c r="B11" s="11"/>
      <c r="C11" s="12"/>
      <c r="D11" s="13"/>
      <c r="E11" s="3"/>
      <c r="F11" s="14" t="s">
        <v>11</v>
      </c>
    </row>
    <row r="12" spans="1:11" ht="12.75" customHeight="1">
      <c r="A12" s="15"/>
      <c r="B12" s="16"/>
      <c r="C12" s="17"/>
      <c r="D12" s="18"/>
      <c r="E12" s="19"/>
      <c r="F12" s="20"/>
      <c r="G12" s="21"/>
      <c r="H12" s="21"/>
      <c r="I12" s="21"/>
      <c r="J12" s="21"/>
      <c r="K12" s="21"/>
    </row>
    <row r="13" spans="1:11" ht="12.75" customHeight="1">
      <c r="A13" s="22">
        <v>1</v>
      </c>
      <c r="B13" s="23" t="s">
        <v>12</v>
      </c>
      <c r="C13" s="24" t="s">
        <v>13</v>
      </c>
      <c r="D13" s="25">
        <v>961211</v>
      </c>
      <c r="E13" s="26"/>
      <c r="F13" s="27"/>
      <c r="G13" s="28"/>
      <c r="H13" s="29"/>
      <c r="I13" s="30"/>
      <c r="J13" s="21"/>
      <c r="K13" s="21"/>
    </row>
    <row r="14" spans="1:11" ht="12.75" customHeight="1">
      <c r="A14" s="22">
        <v>2</v>
      </c>
      <c r="B14" s="23" t="s">
        <v>14</v>
      </c>
      <c r="C14" s="31" t="s">
        <v>15</v>
      </c>
      <c r="D14" s="32">
        <v>14443490</v>
      </c>
      <c r="E14" s="33"/>
      <c r="F14" s="28"/>
      <c r="G14" s="28"/>
      <c r="H14" s="34"/>
      <c r="I14" s="30"/>
      <c r="J14" s="21"/>
      <c r="K14" s="21"/>
    </row>
    <row r="15" spans="1:11" ht="12.75" customHeight="1">
      <c r="A15" s="22">
        <v>3</v>
      </c>
      <c r="B15" s="23" t="s">
        <v>16</v>
      </c>
      <c r="C15" s="35" t="s">
        <v>17</v>
      </c>
      <c r="D15" s="32">
        <v>3000000</v>
      </c>
      <c r="E15" s="33"/>
      <c r="F15" s="28"/>
      <c r="G15" s="28"/>
      <c r="H15" s="34"/>
      <c r="I15" s="30"/>
      <c r="J15" s="21"/>
      <c r="K15" s="21"/>
    </row>
    <row r="16" spans="1:11" ht="12.75" customHeight="1">
      <c r="A16" s="22">
        <v>4</v>
      </c>
      <c r="B16" s="23" t="s">
        <v>18</v>
      </c>
      <c r="C16" s="36" t="s">
        <v>19</v>
      </c>
      <c r="D16" s="37">
        <v>17447500</v>
      </c>
      <c r="E16" s="38"/>
      <c r="F16" s="39"/>
      <c r="G16" s="28"/>
      <c r="H16" s="34"/>
      <c r="I16" s="30"/>
      <c r="J16" s="21"/>
      <c r="K16" s="21"/>
    </row>
    <row r="17" spans="1:11" ht="12.75" customHeight="1">
      <c r="A17" s="22">
        <v>5</v>
      </c>
      <c r="B17" s="23" t="s">
        <v>20</v>
      </c>
      <c r="C17" s="40" t="s">
        <v>21</v>
      </c>
      <c r="D17" s="32">
        <v>1125000</v>
      </c>
      <c r="E17" s="33"/>
      <c r="F17" s="39"/>
      <c r="G17" s="28"/>
      <c r="H17" s="34"/>
      <c r="I17" s="30"/>
      <c r="J17" s="41"/>
      <c r="K17" s="21"/>
    </row>
    <row r="18" spans="1:11" ht="12.75" customHeight="1">
      <c r="A18" s="22">
        <v>6</v>
      </c>
      <c r="B18" s="23" t="s">
        <v>22</v>
      </c>
      <c r="C18" s="35" t="s">
        <v>23</v>
      </c>
      <c r="D18" s="32">
        <v>12000000</v>
      </c>
      <c r="E18" s="33"/>
      <c r="F18" s="27"/>
      <c r="G18" s="28"/>
      <c r="H18" s="34"/>
      <c r="I18" s="30"/>
      <c r="J18" s="41"/>
      <c r="K18" s="21"/>
    </row>
    <row r="19" spans="1:11" ht="12.75" customHeight="1">
      <c r="A19" s="22">
        <v>7</v>
      </c>
      <c r="B19" s="23" t="s">
        <v>18</v>
      </c>
      <c r="C19" s="31" t="s">
        <v>24</v>
      </c>
      <c r="D19" s="37">
        <v>17952000</v>
      </c>
      <c r="E19" s="38"/>
      <c r="F19" s="39"/>
      <c r="G19" s="28"/>
      <c r="H19" s="34"/>
      <c r="I19" s="30"/>
      <c r="J19" s="41"/>
      <c r="K19" s="21"/>
    </row>
    <row r="20" spans="1:11" ht="12.75" customHeight="1">
      <c r="A20" s="22">
        <v>8</v>
      </c>
      <c r="B20" s="23" t="s">
        <v>22</v>
      </c>
      <c r="C20" s="40" t="s">
        <v>25</v>
      </c>
      <c r="D20" s="32">
        <v>6000000</v>
      </c>
      <c r="E20" s="33"/>
      <c r="F20" s="42"/>
      <c r="G20" s="28"/>
      <c r="H20" s="29"/>
      <c r="I20" s="30"/>
      <c r="J20" s="21"/>
      <c r="K20" s="21"/>
    </row>
    <row r="21" spans="1:11" ht="12.75" customHeight="1">
      <c r="A21" s="22">
        <v>9</v>
      </c>
      <c r="B21" s="23" t="s">
        <v>14</v>
      </c>
      <c r="C21" s="36" t="s">
        <v>26</v>
      </c>
      <c r="D21" s="32">
        <v>22382149</v>
      </c>
      <c r="E21" s="33"/>
      <c r="F21" s="43"/>
      <c r="G21" s="28"/>
      <c r="H21" s="34"/>
      <c r="I21" s="30"/>
      <c r="J21" s="21"/>
      <c r="K21" s="21"/>
    </row>
    <row r="22" spans="1:11" ht="12.75" customHeight="1">
      <c r="A22" s="22">
        <v>10</v>
      </c>
      <c r="B22" s="23" t="s">
        <v>27</v>
      </c>
      <c r="C22" s="44" t="s">
        <v>28</v>
      </c>
      <c r="D22" s="32">
        <v>19564996.687500007</v>
      </c>
      <c r="E22" s="33"/>
      <c r="F22" s="45"/>
      <c r="G22" s="28"/>
      <c r="H22" s="34"/>
      <c r="I22" s="46"/>
      <c r="J22" s="21"/>
      <c r="K22" s="21"/>
    </row>
    <row r="23" spans="1:11" ht="12.75" customHeight="1">
      <c r="A23" s="22">
        <v>11</v>
      </c>
      <c r="B23" s="23" t="s">
        <v>22</v>
      </c>
      <c r="C23" s="40" t="s">
        <v>29</v>
      </c>
      <c r="D23" s="32">
        <v>7000000</v>
      </c>
      <c r="E23" s="33"/>
      <c r="F23" s="47"/>
      <c r="G23" s="28"/>
      <c r="H23" s="29"/>
      <c r="I23" s="46"/>
      <c r="J23" s="21"/>
      <c r="K23" s="21"/>
    </row>
    <row r="24" spans="1:11" ht="12.75" customHeight="1">
      <c r="A24" s="22">
        <v>12</v>
      </c>
      <c r="B24" s="23" t="s">
        <v>18</v>
      </c>
      <c r="C24" s="36" t="s">
        <v>30</v>
      </c>
      <c r="D24" s="48">
        <v>8246000</v>
      </c>
      <c r="E24" s="49"/>
      <c r="F24" s="39"/>
      <c r="G24" s="28"/>
      <c r="H24" s="29"/>
      <c r="I24" s="46"/>
      <c r="J24" s="21"/>
      <c r="K24" s="21"/>
    </row>
    <row r="25" spans="1:11" ht="12.75" customHeight="1">
      <c r="A25" s="22">
        <v>13</v>
      </c>
      <c r="B25" s="23" t="s">
        <v>27</v>
      </c>
      <c r="C25" s="44" t="s">
        <v>31</v>
      </c>
      <c r="D25" s="32">
        <v>3000000</v>
      </c>
      <c r="E25" s="33"/>
      <c r="F25" s="39"/>
      <c r="G25" s="28"/>
      <c r="H25" s="34"/>
      <c r="I25" s="30"/>
      <c r="J25" s="50"/>
      <c r="K25" s="21"/>
    </row>
    <row r="26" spans="1:11" ht="12.75" customHeight="1">
      <c r="A26" s="22">
        <v>14</v>
      </c>
      <c r="B26" s="23" t="s">
        <v>20</v>
      </c>
      <c r="C26" s="40" t="s">
        <v>32</v>
      </c>
      <c r="D26" s="32">
        <v>7428749</v>
      </c>
      <c r="E26" s="33"/>
      <c r="F26" s="39"/>
      <c r="G26" s="28"/>
      <c r="H26" s="29"/>
      <c r="I26" s="30"/>
      <c r="J26" s="41"/>
      <c r="K26" s="21"/>
    </row>
    <row r="27" spans="1:11" ht="12.75" customHeight="1">
      <c r="A27" s="22">
        <v>15</v>
      </c>
      <c r="B27" s="23" t="s">
        <v>33</v>
      </c>
      <c r="C27" s="51" t="s">
        <v>34</v>
      </c>
      <c r="D27" s="25">
        <v>2960430</v>
      </c>
      <c r="E27" s="33"/>
      <c r="F27" s="39"/>
      <c r="G27" s="28"/>
      <c r="H27" s="29"/>
      <c r="I27" s="30"/>
      <c r="J27" s="41"/>
      <c r="K27" s="21"/>
    </row>
    <row r="28" spans="1:11" ht="12.75" customHeight="1">
      <c r="A28" s="22">
        <v>16</v>
      </c>
      <c r="B28" s="23" t="s">
        <v>16</v>
      </c>
      <c r="C28" s="40" t="s">
        <v>35</v>
      </c>
      <c r="D28" s="32">
        <v>10000000</v>
      </c>
      <c r="E28" s="33"/>
      <c r="F28" s="39"/>
      <c r="G28" s="28"/>
      <c r="H28" s="29"/>
      <c r="I28" s="30"/>
      <c r="J28" s="41"/>
      <c r="K28" s="21"/>
    </row>
    <row r="29" spans="1:11" ht="12.75" customHeight="1">
      <c r="A29" s="22">
        <v>17</v>
      </c>
      <c r="B29" s="23" t="s">
        <v>33</v>
      </c>
      <c r="C29" s="52" t="s">
        <v>36</v>
      </c>
      <c r="D29" s="32">
        <v>2950000</v>
      </c>
      <c r="E29" s="33"/>
      <c r="F29" s="39"/>
      <c r="G29" s="28"/>
      <c r="H29" s="29"/>
      <c r="I29" s="30"/>
      <c r="J29" s="41"/>
      <c r="K29" s="21"/>
    </row>
    <row r="30" spans="1:11" ht="12.75" customHeight="1">
      <c r="A30" s="22">
        <v>18</v>
      </c>
      <c r="B30" s="23" t="s">
        <v>33</v>
      </c>
      <c r="C30" s="53" t="s">
        <v>37</v>
      </c>
      <c r="D30" s="25">
        <v>7000000</v>
      </c>
      <c r="E30" s="33"/>
      <c r="F30" s="39"/>
      <c r="G30" s="28"/>
      <c r="H30" s="29"/>
      <c r="I30" s="30"/>
      <c r="J30" s="41"/>
      <c r="K30" s="21"/>
    </row>
    <row r="31" spans="1:11" ht="12.75" customHeight="1">
      <c r="A31" s="22">
        <v>19</v>
      </c>
      <c r="B31" s="23" t="s">
        <v>16</v>
      </c>
      <c r="C31" s="40" t="s">
        <v>38</v>
      </c>
      <c r="D31" s="54">
        <v>29200000</v>
      </c>
      <c r="E31" s="33"/>
      <c r="F31" s="39"/>
      <c r="G31" s="28"/>
      <c r="H31" s="29"/>
      <c r="I31" s="30"/>
      <c r="J31" s="41"/>
      <c r="K31" s="21"/>
    </row>
    <row r="32" spans="1:11" ht="12.75" customHeight="1">
      <c r="A32" s="22">
        <v>20</v>
      </c>
      <c r="B32" s="23" t="s">
        <v>14</v>
      </c>
      <c r="C32" s="55" t="s">
        <v>39</v>
      </c>
      <c r="D32" s="56">
        <v>15000000</v>
      </c>
      <c r="E32" s="57"/>
      <c r="F32" s="58"/>
      <c r="G32" s="28"/>
      <c r="H32" s="34"/>
      <c r="I32" s="30"/>
      <c r="J32" s="41"/>
      <c r="K32" s="21"/>
    </row>
    <row r="33" spans="1:11" ht="12.75" customHeight="1">
      <c r="A33" s="22">
        <v>21</v>
      </c>
      <c r="B33" s="23" t="s">
        <v>16</v>
      </c>
      <c r="C33" s="55" t="s">
        <v>39</v>
      </c>
      <c r="D33" s="32">
        <v>8500000</v>
      </c>
      <c r="E33" s="33"/>
      <c r="F33" s="59"/>
      <c r="G33" s="28"/>
      <c r="H33" s="34"/>
      <c r="I33" s="30"/>
      <c r="J33" s="41"/>
      <c r="K33" s="21"/>
    </row>
    <row r="34" spans="1:11" ht="12.75" customHeight="1">
      <c r="A34" s="22">
        <v>22</v>
      </c>
      <c r="B34" s="23" t="s">
        <v>33</v>
      </c>
      <c r="C34" s="55" t="s">
        <v>39</v>
      </c>
      <c r="D34" s="32">
        <v>5000000</v>
      </c>
      <c r="E34" s="60"/>
      <c r="F34" s="61"/>
      <c r="G34" s="28"/>
      <c r="H34" s="34"/>
      <c r="I34" s="30"/>
      <c r="J34" s="21"/>
      <c r="K34" s="21"/>
    </row>
    <row r="35" spans="1:11" ht="12.75" customHeight="1">
      <c r="A35" s="22">
        <v>23</v>
      </c>
      <c r="B35" s="23" t="s">
        <v>27</v>
      </c>
      <c r="C35" s="55" t="s">
        <v>39</v>
      </c>
      <c r="D35" s="32">
        <v>10000000</v>
      </c>
      <c r="E35" s="62"/>
      <c r="F35" s="63"/>
      <c r="G35" s="28"/>
      <c r="H35" s="34"/>
      <c r="I35" s="30"/>
      <c r="J35" s="21"/>
      <c r="K35" s="21"/>
    </row>
    <row r="36" spans="1:11" ht="12.75" customHeight="1">
      <c r="A36" s="22">
        <v>24</v>
      </c>
      <c r="B36" s="23" t="s">
        <v>27</v>
      </c>
      <c r="C36" s="64" t="s">
        <v>40</v>
      </c>
      <c r="D36" s="32">
        <v>1500000</v>
      </c>
      <c r="E36" s="60"/>
      <c r="F36" s="65"/>
      <c r="G36" s="28"/>
      <c r="H36" s="34"/>
      <c r="I36" s="30"/>
      <c r="J36" s="21"/>
      <c r="K36" s="21"/>
    </row>
    <row r="37" spans="1:11" ht="12.75" customHeight="1">
      <c r="A37" s="22">
        <v>25</v>
      </c>
      <c r="B37" s="23" t="s">
        <v>27</v>
      </c>
      <c r="C37" s="66" t="s">
        <v>41</v>
      </c>
      <c r="D37" s="32">
        <v>800000</v>
      </c>
      <c r="E37" s="60"/>
      <c r="F37" s="65"/>
      <c r="G37" s="28"/>
      <c r="H37" s="34"/>
      <c r="I37" s="30"/>
      <c r="J37" s="21"/>
      <c r="K37" s="21"/>
    </row>
    <row r="38" spans="1:11" ht="12.75" customHeight="1">
      <c r="A38" s="22">
        <v>26</v>
      </c>
      <c r="B38" s="23" t="s">
        <v>18</v>
      </c>
      <c r="C38" s="55" t="s">
        <v>39</v>
      </c>
      <c r="D38" s="25">
        <v>7865000</v>
      </c>
      <c r="E38" s="67"/>
      <c r="F38" s="68"/>
      <c r="G38" s="28"/>
      <c r="H38" s="34"/>
      <c r="I38" s="30"/>
      <c r="J38" s="21"/>
      <c r="K38" s="21"/>
    </row>
    <row r="39" spans="1:11" ht="12.75" customHeight="1">
      <c r="A39" s="22">
        <v>27</v>
      </c>
      <c r="B39" s="23" t="s">
        <v>42</v>
      </c>
      <c r="C39" s="55" t="s">
        <v>39</v>
      </c>
      <c r="D39" s="32">
        <v>5000000</v>
      </c>
      <c r="E39" s="69"/>
      <c r="F39" s="70"/>
      <c r="G39" s="28"/>
      <c r="H39" s="34"/>
      <c r="I39" s="30"/>
      <c r="J39" s="21"/>
      <c r="K39" s="21"/>
    </row>
    <row r="40" spans="1:11" ht="12.75" customHeight="1">
      <c r="A40" s="22">
        <v>28</v>
      </c>
      <c r="B40" s="23" t="s">
        <v>20</v>
      </c>
      <c r="C40" s="55" t="s">
        <v>39</v>
      </c>
      <c r="D40" s="32">
        <v>12500000</v>
      </c>
      <c r="E40" s="71"/>
      <c r="F40" s="72"/>
      <c r="G40" s="28"/>
      <c r="H40" s="34"/>
      <c r="I40" s="30"/>
      <c r="J40" s="21"/>
      <c r="K40" s="21"/>
    </row>
    <row r="41" spans="1:11" ht="12.75" customHeight="1">
      <c r="A41" s="22">
        <v>29</v>
      </c>
      <c r="B41" s="23" t="s">
        <v>22</v>
      </c>
      <c r="C41" s="55" t="s">
        <v>39</v>
      </c>
      <c r="D41" s="73">
        <v>10500000</v>
      </c>
      <c r="E41" s="74"/>
      <c r="F41" s="75"/>
      <c r="G41" s="28"/>
      <c r="H41" s="34"/>
      <c r="I41" s="30"/>
      <c r="J41" s="21"/>
      <c r="K41" s="21"/>
    </row>
    <row r="42" spans="1:11" ht="12.75" customHeight="1">
      <c r="A42" s="22">
        <v>30</v>
      </c>
      <c r="B42" s="23" t="s">
        <v>43</v>
      </c>
      <c r="C42" s="55" t="s">
        <v>39</v>
      </c>
      <c r="D42" s="32">
        <v>6000000</v>
      </c>
      <c r="E42" s="71"/>
      <c r="F42" s="76"/>
      <c r="G42" s="28"/>
      <c r="H42" s="34"/>
      <c r="I42" s="30"/>
      <c r="J42" s="21"/>
      <c r="K42" s="21"/>
    </row>
    <row r="43" spans="1:11" ht="12.75" customHeight="1">
      <c r="A43" s="22">
        <v>31</v>
      </c>
      <c r="B43" s="23" t="s">
        <v>44</v>
      </c>
      <c r="C43" s="55" t="s">
        <v>39</v>
      </c>
      <c r="D43" s="32">
        <v>5000000</v>
      </c>
      <c r="E43" s="26"/>
      <c r="F43" s="27"/>
      <c r="G43" s="28"/>
      <c r="H43" s="34"/>
      <c r="I43" s="30"/>
      <c r="J43" s="21"/>
      <c r="K43" s="21"/>
    </row>
    <row r="44" spans="1:11" ht="12.75" customHeight="1">
      <c r="A44" s="22">
        <v>32</v>
      </c>
      <c r="B44" s="23" t="s">
        <v>12</v>
      </c>
      <c r="C44" s="77" t="s">
        <v>39</v>
      </c>
      <c r="D44" s="37">
        <v>4400000</v>
      </c>
      <c r="E44" s="38"/>
      <c r="F44" s="78"/>
      <c r="G44" s="28"/>
      <c r="H44" s="34"/>
      <c r="I44" s="30"/>
      <c r="J44" s="21"/>
      <c r="K44" s="21"/>
    </row>
    <row r="45" spans="1:11" ht="12.75" customHeight="1">
      <c r="A45" s="22">
        <v>33</v>
      </c>
      <c r="B45" s="23" t="s">
        <v>42</v>
      </c>
      <c r="C45" s="53" t="s">
        <v>45</v>
      </c>
      <c r="D45" s="79">
        <v>8126000</v>
      </c>
      <c r="E45" s="80"/>
      <c r="F45" s="81"/>
      <c r="G45" s="28"/>
      <c r="H45" s="34"/>
      <c r="I45" s="82"/>
      <c r="J45" s="21"/>
      <c r="K45" s="21"/>
    </row>
    <row r="46" spans="1:11" ht="12.75" customHeight="1">
      <c r="A46" s="22">
        <v>34</v>
      </c>
      <c r="B46" s="23" t="s">
        <v>12</v>
      </c>
      <c r="C46" s="53" t="s">
        <v>46</v>
      </c>
      <c r="D46" s="37">
        <v>1500000</v>
      </c>
      <c r="E46" s="26"/>
      <c r="F46" s="27"/>
      <c r="G46" s="28"/>
      <c r="H46" s="34"/>
      <c r="I46" s="30"/>
      <c r="J46" s="21"/>
      <c r="K46" s="21"/>
    </row>
    <row r="47" spans="1:11" ht="12.75" customHeight="1">
      <c r="A47" s="22">
        <v>35</v>
      </c>
      <c r="B47" s="23" t="s">
        <v>44</v>
      </c>
      <c r="C47" s="53" t="s">
        <v>47</v>
      </c>
      <c r="D47" s="32">
        <v>5000000</v>
      </c>
      <c r="E47" s="26"/>
      <c r="F47" s="27"/>
      <c r="G47" s="28"/>
      <c r="H47" s="34"/>
      <c r="I47" s="30"/>
      <c r="J47" s="21"/>
      <c r="K47" s="21"/>
    </row>
    <row r="48" spans="1:11" ht="12.75" customHeight="1">
      <c r="A48" s="22">
        <v>36</v>
      </c>
      <c r="B48" s="23" t="s">
        <v>43</v>
      </c>
      <c r="C48" s="52" t="s">
        <v>48</v>
      </c>
      <c r="D48" s="37">
        <v>29000000</v>
      </c>
      <c r="E48" s="38"/>
      <c r="F48" s="83"/>
      <c r="G48" s="28"/>
      <c r="H48" s="34"/>
      <c r="I48" s="30"/>
      <c r="J48" s="21"/>
      <c r="K48" s="21"/>
    </row>
    <row r="49" spans="1:11" ht="12.75" customHeight="1">
      <c r="A49" s="22">
        <v>37</v>
      </c>
      <c r="B49" s="23" t="s">
        <v>20</v>
      </c>
      <c r="C49" s="84" t="s">
        <v>49</v>
      </c>
      <c r="D49" s="85">
        <v>30773704</v>
      </c>
      <c r="E49" s="38"/>
      <c r="F49" s="78"/>
      <c r="G49" s="28"/>
      <c r="H49" s="29"/>
      <c r="I49" s="30"/>
      <c r="J49" s="21"/>
      <c r="K49" s="21"/>
    </row>
    <row r="50" spans="1:11" ht="12.75" customHeight="1">
      <c r="A50" s="22">
        <v>38</v>
      </c>
      <c r="B50" s="23" t="s">
        <v>44</v>
      </c>
      <c r="C50" s="86" t="s">
        <v>50</v>
      </c>
      <c r="D50" s="87">
        <v>10247619</v>
      </c>
      <c r="E50" s="57"/>
      <c r="F50" s="58"/>
      <c r="G50" s="28"/>
      <c r="H50" s="34"/>
      <c r="I50" s="30"/>
      <c r="J50" s="21"/>
      <c r="K50" s="21"/>
    </row>
    <row r="51" spans="1:11" ht="12.75" customHeight="1">
      <c r="A51" s="22">
        <v>39</v>
      </c>
      <c r="B51" s="23" t="s">
        <v>14</v>
      </c>
      <c r="C51" s="88" t="s">
        <v>51</v>
      </c>
      <c r="D51" s="56">
        <v>9745728</v>
      </c>
      <c r="E51" s="89"/>
      <c r="F51" s="72"/>
      <c r="G51" s="28"/>
      <c r="H51" s="29"/>
      <c r="I51" s="30"/>
      <c r="J51" s="21"/>
      <c r="K51" s="21"/>
    </row>
    <row r="52" spans="1:11" ht="12.75" customHeight="1">
      <c r="A52" s="22">
        <v>40</v>
      </c>
      <c r="B52" s="23" t="s">
        <v>27</v>
      </c>
      <c r="C52" s="90" t="s">
        <v>52</v>
      </c>
      <c r="D52" s="91">
        <v>15000000</v>
      </c>
      <c r="E52" s="92"/>
      <c r="F52" s="93"/>
      <c r="G52" s="28"/>
      <c r="H52" s="34"/>
      <c r="I52" s="30"/>
      <c r="J52" s="21"/>
      <c r="K52" s="21"/>
    </row>
    <row r="53" spans="1:12" ht="12.75" customHeight="1">
      <c r="A53" s="22"/>
      <c r="B53" s="23"/>
      <c r="C53" s="86"/>
      <c r="D53" s="87"/>
      <c r="E53" s="19"/>
      <c r="F53" s="21"/>
      <c r="G53" s="21"/>
      <c r="H53" s="21"/>
      <c r="I53" s="46"/>
      <c r="J53" s="50"/>
      <c r="K53" s="50"/>
      <c r="L53" s="94"/>
    </row>
    <row r="54" spans="1:14" ht="12.75" customHeight="1">
      <c r="A54" s="22"/>
      <c r="B54" s="23"/>
      <c r="C54" s="95"/>
      <c r="D54" s="32"/>
      <c r="E54" s="33"/>
      <c r="F54" s="27"/>
      <c r="G54" s="28"/>
      <c r="H54" s="29"/>
      <c r="I54" s="46"/>
      <c r="J54" s="50"/>
      <c r="K54" s="50"/>
      <c r="L54" s="94"/>
      <c r="M54" s="94"/>
      <c r="N54" s="94"/>
    </row>
    <row r="55" spans="1:14" ht="12.75" customHeight="1" thickBot="1">
      <c r="A55" s="17"/>
      <c r="B55" s="17"/>
      <c r="C55" s="96" t="s">
        <v>53</v>
      </c>
      <c r="D55" s="97">
        <f>SUM(D13:D54)</f>
        <v>394119576.6875</v>
      </c>
      <c r="E55" s="19"/>
      <c r="F55" s="21"/>
      <c r="G55" s="21"/>
      <c r="H55" s="21"/>
      <c r="I55" s="30"/>
      <c r="J55" s="50"/>
      <c r="K55" s="50"/>
      <c r="L55" s="94"/>
      <c r="M55" s="94"/>
      <c r="N55" s="94"/>
    </row>
    <row r="56" spans="1:14" ht="12.75" customHeight="1" thickTop="1">
      <c r="A56" s="17"/>
      <c r="B56" s="23"/>
      <c r="C56" s="98"/>
      <c r="D56" s="48"/>
      <c r="E56" s="38"/>
      <c r="F56" s="78"/>
      <c r="G56" s="28"/>
      <c r="H56" s="29"/>
      <c r="I56" s="30"/>
      <c r="J56" s="50"/>
      <c r="K56" s="50"/>
      <c r="L56" s="94"/>
      <c r="M56" s="94"/>
      <c r="N56" s="94"/>
    </row>
    <row r="57" spans="1:14" ht="12.75" customHeight="1">
      <c r="A57" s="17"/>
      <c r="B57" s="16"/>
      <c r="C57" s="99"/>
      <c r="D57" s="100"/>
      <c r="E57" s="19"/>
      <c r="F57" s="50"/>
      <c r="G57" s="50"/>
      <c r="H57" s="101"/>
      <c r="I57" s="50"/>
      <c r="J57" s="50"/>
      <c r="K57" s="50"/>
      <c r="L57" s="94"/>
      <c r="M57" s="94"/>
      <c r="N57" s="94"/>
    </row>
    <row r="58" spans="1:14" ht="12.75" customHeight="1">
      <c r="A58" s="12"/>
      <c r="B58" s="11"/>
      <c r="C58" s="96" t="s">
        <v>54</v>
      </c>
      <c r="D58" s="100">
        <v>394119577</v>
      </c>
      <c r="E58" s="3"/>
      <c r="F58" s="94"/>
      <c r="G58" s="50"/>
      <c r="H58" s="101"/>
      <c r="I58" s="50"/>
      <c r="J58" s="94"/>
      <c r="K58" s="94"/>
      <c r="L58" s="94"/>
      <c r="M58" s="94"/>
      <c r="N58" s="94"/>
    </row>
    <row r="59" spans="1:14" ht="12.75" customHeight="1">
      <c r="A59" s="12"/>
      <c r="B59" s="11"/>
      <c r="C59" s="102"/>
      <c r="D59" s="103"/>
      <c r="E59" s="3"/>
      <c r="F59" s="94"/>
      <c r="G59" s="50"/>
      <c r="H59" s="101"/>
      <c r="I59" s="50"/>
      <c r="J59" s="94"/>
      <c r="K59" s="94"/>
      <c r="L59" s="94"/>
      <c r="M59" s="94"/>
      <c r="N59" s="94"/>
    </row>
    <row r="60" spans="1:14" ht="12.75" customHeight="1">
      <c r="A60" s="12"/>
      <c r="B60" s="11"/>
      <c r="C60" s="96" t="s">
        <v>55</v>
      </c>
      <c r="D60" s="104">
        <f>D55-D58</f>
        <v>-0.3125</v>
      </c>
      <c r="E60" s="3"/>
      <c r="F60" s="94"/>
      <c r="G60" s="50"/>
      <c r="H60" s="101"/>
      <c r="I60" s="50"/>
      <c r="J60" s="94"/>
      <c r="K60" s="94"/>
      <c r="L60" s="94"/>
      <c r="M60" s="94"/>
      <c r="N60" s="94"/>
    </row>
    <row r="61" spans="1:14" ht="12.75" customHeight="1">
      <c r="A61" s="12"/>
      <c r="B61" s="11"/>
      <c r="C61" s="96"/>
      <c r="D61" s="105"/>
      <c r="E61" s="3"/>
      <c r="F61" s="94"/>
      <c r="G61" s="50"/>
      <c r="H61" s="101"/>
      <c r="I61" s="50"/>
      <c r="J61" s="94"/>
      <c r="K61" s="94"/>
      <c r="L61" s="94"/>
      <c r="M61" s="94"/>
      <c r="N61" s="94"/>
    </row>
    <row r="62" spans="1:14" ht="12.75" customHeight="1">
      <c r="A62" s="5"/>
      <c r="B62" s="12"/>
      <c r="C62" s="102" t="s">
        <v>56</v>
      </c>
      <c r="D62" s="106">
        <v>375000</v>
      </c>
      <c r="E62" s="3"/>
      <c r="F62" s="94"/>
      <c r="G62" s="50"/>
      <c r="H62" s="107"/>
      <c r="I62" s="50"/>
      <c r="J62" s="94"/>
      <c r="K62" s="94"/>
      <c r="L62" s="94"/>
      <c r="M62" s="94"/>
      <c r="N62" s="94"/>
    </row>
    <row r="63" spans="1:14" ht="12.75" customHeight="1">
      <c r="A63" s="108"/>
      <c r="B63" s="108"/>
      <c r="C63" s="109"/>
      <c r="D63" s="110"/>
      <c r="E63" s="3"/>
      <c r="F63" s="94"/>
      <c r="G63" s="50"/>
      <c r="H63" s="101"/>
      <c r="I63" s="50"/>
      <c r="J63" s="94"/>
      <c r="K63" s="94"/>
      <c r="L63" s="94"/>
      <c r="M63" s="94"/>
      <c r="N63" s="94"/>
    </row>
    <row r="64" spans="1:14" ht="12.75" customHeight="1">
      <c r="A64" s="108"/>
      <c r="B64" s="11"/>
      <c r="C64" s="219"/>
      <c r="D64" s="219"/>
      <c r="E64" s="108"/>
      <c r="F64" s="94"/>
      <c r="G64" s="94"/>
      <c r="H64" s="94"/>
      <c r="I64" s="94"/>
      <c r="J64" s="94"/>
      <c r="K64" s="94"/>
      <c r="L64" s="94"/>
      <c r="M64" s="94"/>
      <c r="N64" s="94"/>
    </row>
    <row r="65" spans="1:14" ht="12.75" customHeight="1">
      <c r="A65" s="109"/>
      <c r="B65" s="108"/>
      <c r="C65" s="219"/>
      <c r="D65" s="219"/>
      <c r="E65" s="108"/>
      <c r="F65" s="94"/>
      <c r="G65" s="94"/>
      <c r="H65" s="94"/>
      <c r="I65" s="94"/>
      <c r="J65" s="94"/>
      <c r="K65" s="94"/>
      <c r="L65" s="94"/>
      <c r="M65" s="94"/>
      <c r="N65" s="94"/>
    </row>
    <row r="66" spans="1:14" ht="12.75" customHeight="1">
      <c r="A66" s="15" t="s">
        <v>57</v>
      </c>
      <c r="B66" s="17"/>
      <c r="C66" s="17"/>
      <c r="D66" s="17"/>
      <c r="E66" s="17"/>
      <c r="F66" s="14" t="s">
        <v>58</v>
      </c>
      <c r="G66" s="111"/>
      <c r="H66" s="50"/>
      <c r="I66" s="112"/>
      <c r="J66" s="112"/>
      <c r="K66" s="112"/>
      <c r="L66" s="94"/>
      <c r="M66" s="94"/>
      <c r="N66" s="94"/>
    </row>
    <row r="67" spans="1:14" ht="12.75" customHeight="1">
      <c r="A67" s="17"/>
      <c r="B67" s="17"/>
      <c r="C67" s="17"/>
      <c r="D67" s="17"/>
      <c r="E67" s="17"/>
      <c r="F67" s="113"/>
      <c r="G67" s="111"/>
      <c r="H67" s="50"/>
      <c r="I67" s="112"/>
      <c r="J67" s="112"/>
      <c r="K67" s="112"/>
      <c r="L67" s="94"/>
      <c r="M67" s="94"/>
      <c r="N67" s="94"/>
    </row>
    <row r="68" spans="1:14" ht="12.75" customHeight="1">
      <c r="A68" s="22">
        <v>1</v>
      </c>
      <c r="B68" s="23" t="s">
        <v>18</v>
      </c>
      <c r="C68" s="36" t="s">
        <v>59</v>
      </c>
      <c r="D68" s="37">
        <v>3047500</v>
      </c>
      <c r="E68" s="3"/>
      <c r="F68" s="39"/>
      <c r="G68" s="28"/>
      <c r="H68" s="34"/>
      <c r="I68" s="112"/>
      <c r="J68" s="112"/>
      <c r="K68" s="112"/>
      <c r="L68" s="94"/>
      <c r="M68" s="94"/>
      <c r="N68" s="94"/>
    </row>
    <row r="69" spans="1:14" ht="12.75" customHeight="1">
      <c r="A69" s="22">
        <v>2</v>
      </c>
      <c r="B69" s="23" t="s">
        <v>18</v>
      </c>
      <c r="C69" s="31" t="s">
        <v>60</v>
      </c>
      <c r="D69" s="37">
        <v>4820000</v>
      </c>
      <c r="E69" s="3"/>
      <c r="F69" s="39"/>
      <c r="G69" s="28"/>
      <c r="H69" s="34"/>
      <c r="I69" s="112"/>
      <c r="J69" s="112"/>
      <c r="K69" s="112"/>
      <c r="L69" s="94"/>
      <c r="M69" s="94"/>
      <c r="N69" s="94"/>
    </row>
    <row r="70" spans="1:14" ht="12.75" customHeight="1">
      <c r="A70" s="22">
        <v>3</v>
      </c>
      <c r="B70" s="23" t="s">
        <v>18</v>
      </c>
      <c r="C70" s="36" t="s">
        <v>61</v>
      </c>
      <c r="D70" s="48">
        <v>2000000</v>
      </c>
      <c r="E70" s="3"/>
      <c r="F70" s="78"/>
      <c r="G70" s="28"/>
      <c r="H70" s="29"/>
      <c r="I70" s="112"/>
      <c r="J70" s="112"/>
      <c r="K70" s="112"/>
      <c r="L70" s="94"/>
      <c r="M70" s="94"/>
      <c r="N70" s="94"/>
    </row>
    <row r="71" spans="1:14" ht="12.75" customHeight="1">
      <c r="A71" s="22">
        <v>4</v>
      </c>
      <c r="B71" s="23" t="s">
        <v>44</v>
      </c>
      <c r="C71" s="86" t="s">
        <v>62</v>
      </c>
      <c r="D71" s="37">
        <v>3500000</v>
      </c>
      <c r="E71" s="3"/>
      <c r="F71" s="78"/>
      <c r="G71" s="28"/>
      <c r="H71" s="29"/>
      <c r="I71" s="112"/>
      <c r="J71" s="112"/>
      <c r="K71" s="112"/>
      <c r="L71" s="94"/>
      <c r="M71" s="94"/>
      <c r="N71" s="94"/>
    </row>
    <row r="72" spans="1:14" ht="12.75" customHeight="1">
      <c r="A72" s="22">
        <v>5</v>
      </c>
      <c r="B72" s="23" t="s">
        <v>14</v>
      </c>
      <c r="C72" s="88" t="s">
        <v>63</v>
      </c>
      <c r="D72" s="56">
        <v>1053532</v>
      </c>
      <c r="E72" s="3"/>
      <c r="F72" s="58"/>
      <c r="G72" s="28"/>
      <c r="H72" s="34"/>
      <c r="I72" s="112"/>
      <c r="J72" s="112"/>
      <c r="K72" s="112"/>
      <c r="L72" s="94"/>
      <c r="M72" s="94"/>
      <c r="N72" s="94"/>
    </row>
    <row r="73" spans="1:14" ht="12.75" customHeight="1">
      <c r="A73" s="22">
        <v>6</v>
      </c>
      <c r="B73" s="23" t="s">
        <v>27</v>
      </c>
      <c r="C73" s="44" t="s">
        <v>31</v>
      </c>
      <c r="D73" s="32">
        <v>10000000</v>
      </c>
      <c r="E73" s="3"/>
      <c r="F73" s="39"/>
      <c r="G73" s="28"/>
      <c r="H73" s="34"/>
      <c r="I73" s="112"/>
      <c r="J73" s="112"/>
      <c r="K73" s="112"/>
      <c r="L73" s="94"/>
      <c r="M73" s="94"/>
      <c r="N73" s="94"/>
    </row>
    <row r="74" spans="1:14" ht="12.75" customHeight="1">
      <c r="A74" s="22">
        <v>7</v>
      </c>
      <c r="B74" s="23" t="s">
        <v>27</v>
      </c>
      <c r="C74" s="90" t="s">
        <v>52</v>
      </c>
      <c r="D74" s="114">
        <v>10000000</v>
      </c>
      <c r="E74" s="3"/>
      <c r="F74" s="93"/>
      <c r="G74" s="28"/>
      <c r="H74" s="34"/>
      <c r="I74" s="112"/>
      <c r="J74" s="112"/>
      <c r="K74" s="112"/>
      <c r="L74" s="94"/>
      <c r="M74" s="94"/>
      <c r="N74" s="94"/>
    </row>
    <row r="75" spans="1:14" ht="12.75" customHeight="1">
      <c r="A75" s="22">
        <v>8</v>
      </c>
      <c r="B75" s="23" t="s">
        <v>14</v>
      </c>
      <c r="C75" s="55" t="s">
        <v>39</v>
      </c>
      <c r="D75" s="56">
        <v>16000000</v>
      </c>
      <c r="E75" s="3"/>
      <c r="F75" s="58"/>
      <c r="G75" s="28"/>
      <c r="H75" s="34"/>
      <c r="I75" s="112"/>
      <c r="J75" s="112"/>
      <c r="K75" s="112"/>
      <c r="L75" s="94"/>
      <c r="M75" s="94"/>
      <c r="N75" s="94"/>
    </row>
    <row r="76" spans="1:14" ht="12.75" customHeight="1">
      <c r="A76" s="22">
        <v>9</v>
      </c>
      <c r="B76" s="23" t="s">
        <v>16</v>
      </c>
      <c r="C76" s="55" t="s">
        <v>39</v>
      </c>
      <c r="D76" s="32">
        <v>10500000</v>
      </c>
      <c r="E76" s="3"/>
      <c r="F76" s="59"/>
      <c r="G76" s="28"/>
      <c r="H76" s="34"/>
      <c r="I76" s="112"/>
      <c r="J76" s="112"/>
      <c r="K76" s="112"/>
      <c r="L76" s="94"/>
      <c r="M76" s="94"/>
      <c r="N76" s="94"/>
    </row>
    <row r="77" spans="1:14" ht="12.75" customHeight="1">
      <c r="A77" s="22">
        <v>10</v>
      </c>
      <c r="B77" s="23" t="s">
        <v>33</v>
      </c>
      <c r="C77" s="55" t="s">
        <v>39</v>
      </c>
      <c r="D77" s="115">
        <v>5000000</v>
      </c>
      <c r="E77" s="3"/>
      <c r="F77" s="61"/>
      <c r="G77" s="28"/>
      <c r="H77" s="34"/>
      <c r="I77" s="112"/>
      <c r="J77" s="112"/>
      <c r="K77" s="112"/>
      <c r="L77" s="94"/>
      <c r="M77" s="94"/>
      <c r="N77" s="94"/>
    </row>
    <row r="78" spans="1:14" ht="12.75" customHeight="1">
      <c r="A78" s="22">
        <v>11</v>
      </c>
      <c r="B78" s="23" t="s">
        <v>27</v>
      </c>
      <c r="C78" s="55" t="s">
        <v>39</v>
      </c>
      <c r="D78" s="116">
        <v>5000000</v>
      </c>
      <c r="E78" s="3"/>
      <c r="F78" s="63"/>
      <c r="G78" s="28"/>
      <c r="H78" s="34"/>
      <c r="I78" s="112"/>
      <c r="J78" s="112"/>
      <c r="K78" s="112"/>
      <c r="L78" s="94"/>
      <c r="M78" s="94"/>
      <c r="N78" s="94"/>
    </row>
    <row r="79" spans="1:14" ht="12.75" customHeight="1">
      <c r="A79" s="22">
        <v>12</v>
      </c>
      <c r="B79" s="23" t="s">
        <v>27</v>
      </c>
      <c r="C79" s="64" t="s">
        <v>64</v>
      </c>
      <c r="D79" s="115">
        <v>1500000</v>
      </c>
      <c r="E79" s="3"/>
      <c r="F79" s="65"/>
      <c r="G79" s="28"/>
      <c r="H79" s="34"/>
      <c r="I79" s="112"/>
      <c r="J79" s="112"/>
      <c r="K79" s="112"/>
      <c r="L79" s="94"/>
      <c r="M79" s="94"/>
      <c r="N79" s="94"/>
    </row>
    <row r="80" spans="1:14" ht="12.75" customHeight="1">
      <c r="A80" s="22">
        <v>13</v>
      </c>
      <c r="B80" s="23" t="s">
        <v>27</v>
      </c>
      <c r="C80" s="66" t="s">
        <v>41</v>
      </c>
      <c r="D80" s="115">
        <v>800000</v>
      </c>
      <c r="E80" s="3"/>
      <c r="F80" s="65"/>
      <c r="G80" s="28"/>
      <c r="H80" s="34"/>
      <c r="I80" s="112"/>
      <c r="J80" s="112"/>
      <c r="K80" s="112"/>
      <c r="L80" s="94"/>
      <c r="M80" s="94"/>
      <c r="N80" s="94"/>
    </row>
    <row r="81" spans="1:14" ht="12.75" customHeight="1">
      <c r="A81" s="22">
        <v>14</v>
      </c>
      <c r="B81" s="23" t="s">
        <v>18</v>
      </c>
      <c r="C81" s="55" t="s">
        <v>39</v>
      </c>
      <c r="D81" s="25">
        <v>3965000</v>
      </c>
      <c r="E81" s="3"/>
      <c r="F81" s="68"/>
      <c r="G81" s="28"/>
      <c r="H81" s="34"/>
      <c r="I81" s="112"/>
      <c r="J81" s="112"/>
      <c r="K81" s="112"/>
      <c r="L81" s="94"/>
      <c r="M81" s="94"/>
      <c r="N81" s="94"/>
    </row>
    <row r="82" spans="1:14" ht="12.75" customHeight="1">
      <c r="A82" s="22">
        <v>15</v>
      </c>
      <c r="B82" s="23" t="s">
        <v>42</v>
      </c>
      <c r="C82" s="55" t="s">
        <v>39</v>
      </c>
      <c r="D82" s="117">
        <v>5250000</v>
      </c>
      <c r="E82" s="3"/>
      <c r="F82" s="70"/>
      <c r="G82" s="28"/>
      <c r="H82" s="34"/>
      <c r="I82" s="112"/>
      <c r="J82" s="112"/>
      <c r="K82" s="112"/>
      <c r="L82" s="94"/>
      <c r="M82" s="94"/>
      <c r="N82" s="94"/>
    </row>
    <row r="83" spans="1:14" ht="12.75" customHeight="1">
      <c r="A83" s="22">
        <v>16</v>
      </c>
      <c r="B83" s="23" t="s">
        <v>20</v>
      </c>
      <c r="C83" s="55" t="s">
        <v>39</v>
      </c>
      <c r="D83" s="118">
        <v>14000000</v>
      </c>
      <c r="E83" s="3"/>
      <c r="F83" s="72"/>
      <c r="G83" s="28"/>
      <c r="H83" s="34"/>
      <c r="I83" s="112"/>
      <c r="J83" s="112"/>
      <c r="K83" s="112"/>
      <c r="L83" s="94"/>
      <c r="M83" s="94"/>
      <c r="N83" s="94"/>
    </row>
    <row r="84" spans="1:14" ht="12.75" customHeight="1">
      <c r="A84" s="22">
        <v>17</v>
      </c>
      <c r="B84" s="23" t="s">
        <v>22</v>
      </c>
      <c r="C84" s="55" t="s">
        <v>39</v>
      </c>
      <c r="D84" s="73">
        <v>10500000</v>
      </c>
      <c r="E84" s="3"/>
      <c r="F84" s="75"/>
      <c r="G84" s="28"/>
      <c r="H84" s="34"/>
      <c r="I84" s="112"/>
      <c r="J84" s="112"/>
      <c r="K84" s="112"/>
      <c r="L84" s="94"/>
      <c r="M84" s="94"/>
      <c r="N84" s="94"/>
    </row>
    <row r="85" spans="1:14" ht="12.75" customHeight="1">
      <c r="A85" s="22">
        <v>18</v>
      </c>
      <c r="B85" s="23" t="s">
        <v>43</v>
      </c>
      <c r="C85" s="55" t="s">
        <v>39</v>
      </c>
      <c r="D85" s="118">
        <v>6000000</v>
      </c>
      <c r="E85" s="3"/>
      <c r="F85" s="76"/>
      <c r="G85" s="28"/>
      <c r="H85" s="34"/>
      <c r="I85" s="112"/>
      <c r="J85" s="112"/>
      <c r="K85" s="112"/>
      <c r="L85" s="94"/>
      <c r="M85" s="94"/>
      <c r="N85" s="94"/>
    </row>
    <row r="86" spans="1:14" ht="12.75" customHeight="1">
      <c r="A86" s="22">
        <v>19</v>
      </c>
      <c r="B86" s="23" t="s">
        <v>44</v>
      </c>
      <c r="C86" s="55" t="s">
        <v>39</v>
      </c>
      <c r="D86" s="87">
        <v>7000000</v>
      </c>
      <c r="E86" s="3"/>
      <c r="F86" s="27"/>
      <c r="G86" s="28"/>
      <c r="H86" s="34"/>
      <c r="I86" s="112"/>
      <c r="J86" s="112"/>
      <c r="K86" s="112"/>
      <c r="L86" s="94"/>
      <c r="M86" s="94"/>
      <c r="N86" s="94"/>
    </row>
    <row r="87" spans="1:14" ht="12.75" customHeight="1">
      <c r="A87" s="22">
        <v>20</v>
      </c>
      <c r="B87" s="23" t="s">
        <v>12</v>
      </c>
      <c r="C87" s="77" t="s">
        <v>39</v>
      </c>
      <c r="D87" s="37">
        <v>3800000</v>
      </c>
      <c r="E87" s="3"/>
      <c r="F87" s="78"/>
      <c r="G87" s="28"/>
      <c r="H87" s="34"/>
      <c r="I87" s="112"/>
      <c r="J87" s="112"/>
      <c r="K87" s="112"/>
      <c r="L87" s="94"/>
      <c r="M87" s="94"/>
      <c r="N87" s="94"/>
    </row>
    <row r="88" spans="1:14" ht="12.75" customHeight="1">
      <c r="A88" s="22">
        <v>21</v>
      </c>
      <c r="B88" s="23" t="s">
        <v>18</v>
      </c>
      <c r="C88" s="36" t="s">
        <v>65</v>
      </c>
      <c r="D88" s="119">
        <v>2000000</v>
      </c>
      <c r="E88" s="3"/>
      <c r="F88" s="78"/>
      <c r="G88" s="28"/>
      <c r="H88" s="34"/>
      <c r="I88" s="112"/>
      <c r="J88" s="112"/>
      <c r="K88" s="112"/>
      <c r="L88" s="94"/>
      <c r="M88" s="94"/>
      <c r="N88" s="94"/>
    </row>
    <row r="89" spans="1:14" ht="12.75" customHeight="1">
      <c r="A89" s="22"/>
      <c r="B89" s="23"/>
      <c r="C89" s="95"/>
      <c r="D89" s="120"/>
      <c r="E89" s="3"/>
      <c r="F89" s="78"/>
      <c r="G89" s="28"/>
      <c r="H89" s="34"/>
      <c r="I89" s="112"/>
      <c r="J89" s="112"/>
      <c r="K89" s="112"/>
      <c r="L89" s="94"/>
      <c r="M89" s="94"/>
      <c r="N89" s="94"/>
    </row>
    <row r="90" spans="1:14" ht="12.75" customHeight="1" thickBot="1">
      <c r="A90" s="22"/>
      <c r="B90" s="16"/>
      <c r="C90" s="22" t="s">
        <v>53</v>
      </c>
      <c r="D90" s="121">
        <f>SUM(D68:D89)</f>
        <v>125736032</v>
      </c>
      <c r="E90" s="17"/>
      <c r="F90" s="50"/>
      <c r="G90" s="50"/>
      <c r="H90" s="50"/>
      <c r="I90" s="112"/>
      <c r="J90" s="112"/>
      <c r="K90" s="112"/>
      <c r="L90" s="94"/>
      <c r="M90" s="94"/>
      <c r="N90" s="94"/>
    </row>
    <row r="91" spans="1:14" ht="12.75" customHeight="1" thickTop="1">
      <c r="A91" s="22"/>
      <c r="B91" s="17"/>
      <c r="C91" s="17"/>
      <c r="D91" s="122"/>
      <c r="E91" s="17"/>
      <c r="F91" s="50"/>
      <c r="G91" s="50"/>
      <c r="H91" s="50"/>
      <c r="I91" s="112"/>
      <c r="J91" s="112"/>
      <c r="K91" s="112"/>
      <c r="L91" s="94"/>
      <c r="M91" s="94"/>
      <c r="N91" s="94"/>
    </row>
    <row r="92" spans="1:14" ht="12.75" customHeight="1">
      <c r="A92" s="22"/>
      <c r="B92" s="17"/>
      <c r="C92" s="17"/>
      <c r="D92" s="122"/>
      <c r="E92" s="17"/>
      <c r="F92" s="50"/>
      <c r="G92" s="50"/>
      <c r="H92" s="50"/>
      <c r="I92" s="112"/>
      <c r="J92" s="112"/>
      <c r="K92" s="112"/>
      <c r="L92" s="94"/>
      <c r="M92" s="94"/>
      <c r="N92" s="94"/>
    </row>
    <row r="93" spans="1:14" ht="12.75" customHeight="1">
      <c r="A93" s="22"/>
      <c r="B93" s="17"/>
      <c r="C93" s="22" t="s">
        <v>54</v>
      </c>
      <c r="D93" s="100">
        <v>125736032</v>
      </c>
      <c r="E93" s="17"/>
      <c r="F93" s="50"/>
      <c r="G93" s="50"/>
      <c r="H93" s="50"/>
      <c r="I93" s="112"/>
      <c r="J93" s="112"/>
      <c r="K93" s="112"/>
      <c r="L93" s="94"/>
      <c r="M93" s="94"/>
      <c r="N93" s="94"/>
    </row>
    <row r="94" spans="1:14" ht="12.75" customHeight="1">
      <c r="A94" s="22"/>
      <c r="B94" s="16"/>
      <c r="C94" s="22"/>
      <c r="D94" s="123"/>
      <c r="E94" s="17"/>
      <c r="F94" s="50"/>
      <c r="G94" s="50"/>
      <c r="H94" s="50"/>
      <c r="I94" s="112"/>
      <c r="J94" s="112"/>
      <c r="K94" s="112"/>
      <c r="L94" s="94"/>
      <c r="M94" s="94"/>
      <c r="N94" s="94"/>
    </row>
    <row r="95" spans="1:14" ht="12.75" customHeight="1">
      <c r="A95" s="22"/>
      <c r="B95" s="17"/>
      <c r="C95" s="22" t="s">
        <v>55</v>
      </c>
      <c r="D95" s="104">
        <f>D90-D93</f>
        <v>0</v>
      </c>
      <c r="E95" s="17"/>
      <c r="F95" s="50"/>
      <c r="G95" s="50"/>
      <c r="H95" s="50"/>
      <c r="I95" s="112"/>
      <c r="J95" s="112"/>
      <c r="K95" s="112"/>
      <c r="L95" s="94"/>
      <c r="M95" s="94"/>
      <c r="N95" s="94"/>
    </row>
    <row r="96" spans="1:14" ht="12.75" customHeight="1">
      <c r="A96" s="22"/>
      <c r="B96" s="17"/>
      <c r="C96" s="17"/>
      <c r="D96" s="122"/>
      <c r="E96" s="17"/>
      <c r="F96" s="50"/>
      <c r="G96" s="50"/>
      <c r="H96" s="50"/>
      <c r="I96" s="94"/>
      <c r="J96" s="94"/>
      <c r="K96" s="94"/>
      <c r="L96" s="94"/>
      <c r="M96" s="94"/>
      <c r="N96" s="94"/>
    </row>
    <row r="97" spans="1:14" ht="12.75" customHeight="1">
      <c r="A97" s="22"/>
      <c r="B97" s="17"/>
      <c r="C97" s="102"/>
      <c r="D97" s="124"/>
      <c r="E97" s="17"/>
      <c r="F97" s="50"/>
      <c r="G97" s="50"/>
      <c r="H97" s="50"/>
      <c r="I97" s="94"/>
      <c r="J97" s="94"/>
      <c r="K97" s="94"/>
      <c r="L97" s="94"/>
      <c r="M97" s="94"/>
      <c r="N97" s="94"/>
    </row>
    <row r="98" spans="1:14" ht="12.75" customHeight="1">
      <c r="A98" s="22"/>
      <c r="B98" s="17"/>
      <c r="C98" s="22"/>
      <c r="D98" s="125"/>
      <c r="E98" s="17"/>
      <c r="F98" s="50"/>
      <c r="G98" s="50"/>
      <c r="H98" s="50"/>
      <c r="I98" s="94"/>
      <c r="J98" s="94"/>
      <c r="K98" s="94"/>
      <c r="L98" s="94"/>
      <c r="M98" s="94"/>
      <c r="N98" s="94"/>
    </row>
    <row r="99" spans="1:14" ht="12.75" customHeight="1">
      <c r="A99" s="109"/>
      <c r="B99" s="11"/>
      <c r="C99" s="5"/>
      <c r="D99" s="126"/>
      <c r="E99" s="108"/>
      <c r="F99" s="94"/>
      <c r="G99" s="94"/>
      <c r="H99" s="94"/>
      <c r="I99" s="94"/>
      <c r="J99" s="94"/>
      <c r="K99" s="94"/>
      <c r="L99" s="94"/>
      <c r="M99" s="94"/>
      <c r="N99" s="94"/>
    </row>
    <row r="100" spans="1:14" ht="12.75" customHeight="1">
      <c r="A100" s="109"/>
      <c r="B100" s="12"/>
      <c r="C100" s="5"/>
      <c r="D100" s="105"/>
      <c r="E100" s="108"/>
      <c r="F100" s="94"/>
      <c r="G100" s="94"/>
      <c r="H100" s="94"/>
      <c r="I100" s="94"/>
      <c r="J100" s="94"/>
      <c r="K100" s="94"/>
      <c r="L100" s="94"/>
      <c r="M100" s="94"/>
      <c r="N100" s="94"/>
    </row>
    <row r="101" spans="1:14" ht="12.75" customHeight="1">
      <c r="A101" s="109"/>
      <c r="B101" s="12"/>
      <c r="C101" s="12"/>
      <c r="D101" s="12"/>
      <c r="E101" s="3"/>
      <c r="F101" s="94"/>
      <c r="G101" s="94"/>
      <c r="H101" s="94"/>
      <c r="I101" s="94"/>
      <c r="J101" s="94"/>
      <c r="K101" s="94"/>
      <c r="L101" s="94"/>
      <c r="M101" s="94"/>
      <c r="N101" s="94"/>
    </row>
    <row r="102" spans="1:14" ht="12.75" customHeight="1">
      <c r="A102" s="109"/>
      <c r="B102" s="127"/>
      <c r="C102" s="128"/>
      <c r="D102" s="129"/>
      <c r="E102" s="3"/>
      <c r="F102" s="94"/>
      <c r="G102" s="94"/>
      <c r="H102" s="94"/>
      <c r="I102" s="94"/>
      <c r="J102" s="94"/>
      <c r="K102" s="94"/>
      <c r="L102" s="94"/>
      <c r="M102" s="94"/>
      <c r="N102" s="94"/>
    </row>
    <row r="103" spans="1:14" ht="12.75" customHeight="1">
      <c r="A103" s="10" t="s">
        <v>66</v>
      </c>
      <c r="B103" s="12"/>
      <c r="C103" s="12"/>
      <c r="D103" s="12"/>
      <c r="E103" s="108"/>
      <c r="F103" s="14" t="s">
        <v>67</v>
      </c>
      <c r="G103" s="130"/>
      <c r="H103" s="130"/>
      <c r="I103" s="130"/>
      <c r="J103" s="94"/>
      <c r="K103" s="94"/>
      <c r="L103" s="94"/>
      <c r="M103" s="94"/>
      <c r="N103" s="94"/>
    </row>
    <row r="104" spans="1:14" ht="12.75" customHeight="1">
      <c r="A104" s="15"/>
      <c r="B104" s="17"/>
      <c r="C104" s="17"/>
      <c r="D104" s="17"/>
      <c r="E104" s="108"/>
      <c r="F104" s="131"/>
      <c r="G104" s="130"/>
      <c r="H104" s="130"/>
      <c r="I104" s="130"/>
      <c r="J104" s="94"/>
      <c r="K104" s="94"/>
      <c r="L104" s="94"/>
      <c r="M104" s="94"/>
      <c r="N104" s="94"/>
    </row>
    <row r="105" spans="1:14" ht="12.75" customHeight="1">
      <c r="A105" s="22">
        <v>1</v>
      </c>
      <c r="B105" s="23" t="s">
        <v>44</v>
      </c>
      <c r="C105" s="86" t="s">
        <v>62</v>
      </c>
      <c r="D105" s="37">
        <v>10252381</v>
      </c>
      <c r="E105" s="3"/>
      <c r="F105" s="132"/>
      <c r="G105" s="130"/>
      <c r="H105" s="130"/>
      <c r="I105" s="130"/>
      <c r="J105" s="94"/>
      <c r="K105" s="94"/>
      <c r="L105" s="94"/>
      <c r="M105" s="94"/>
      <c r="N105" s="94"/>
    </row>
    <row r="106" spans="1:14" ht="12.75" customHeight="1">
      <c r="A106" s="22">
        <v>2</v>
      </c>
      <c r="B106" s="23" t="s">
        <v>14</v>
      </c>
      <c r="C106" s="88" t="s">
        <v>63</v>
      </c>
      <c r="D106" s="56">
        <v>21137178</v>
      </c>
      <c r="E106" s="3"/>
      <c r="F106" s="132"/>
      <c r="G106" s="130"/>
      <c r="H106" s="130"/>
      <c r="I106" s="130"/>
      <c r="J106" s="94"/>
      <c r="K106" s="94"/>
      <c r="L106" s="94"/>
      <c r="M106" s="94"/>
      <c r="N106" s="94"/>
    </row>
    <row r="107" spans="1:14" ht="12.75" customHeight="1">
      <c r="A107" s="22">
        <v>3</v>
      </c>
      <c r="B107" s="23" t="s">
        <v>27</v>
      </c>
      <c r="C107" s="44" t="s">
        <v>31</v>
      </c>
      <c r="D107" s="48">
        <v>13637825</v>
      </c>
      <c r="E107" s="3"/>
      <c r="F107" s="132"/>
      <c r="G107" s="130"/>
      <c r="H107" s="130"/>
      <c r="I107" s="130"/>
      <c r="J107" s="94"/>
      <c r="K107" s="94"/>
      <c r="L107" s="94"/>
      <c r="M107" s="94"/>
      <c r="N107" s="94"/>
    </row>
    <row r="108" spans="1:14" ht="12.75" customHeight="1">
      <c r="A108" s="22">
        <v>4</v>
      </c>
      <c r="B108" s="23" t="s">
        <v>27</v>
      </c>
      <c r="C108" s="90" t="s">
        <v>52</v>
      </c>
      <c r="D108" s="114">
        <v>10000000</v>
      </c>
      <c r="E108" s="3"/>
      <c r="F108" s="131"/>
      <c r="G108" s="130"/>
      <c r="H108" s="130"/>
      <c r="I108" s="130"/>
      <c r="J108" s="94"/>
      <c r="K108" s="94"/>
      <c r="L108" s="94"/>
      <c r="M108" s="94"/>
      <c r="N108" s="94"/>
    </row>
    <row r="109" spans="1:14" ht="12.75" customHeight="1">
      <c r="A109" s="22">
        <v>5</v>
      </c>
      <c r="B109" s="23" t="s">
        <v>18</v>
      </c>
      <c r="C109" s="36" t="s">
        <v>65</v>
      </c>
      <c r="D109" s="37">
        <v>2000000</v>
      </c>
      <c r="E109" s="3"/>
      <c r="F109" s="131"/>
      <c r="G109" s="130"/>
      <c r="H109" s="130"/>
      <c r="I109" s="130"/>
      <c r="J109" s="94"/>
      <c r="K109" s="94"/>
      <c r="L109" s="94"/>
      <c r="M109" s="94"/>
      <c r="N109" s="94"/>
    </row>
    <row r="110" spans="1:14" ht="12.75" customHeight="1">
      <c r="A110" s="22">
        <v>6</v>
      </c>
      <c r="B110" s="23" t="s">
        <v>14</v>
      </c>
      <c r="C110" s="55" t="s">
        <v>39</v>
      </c>
      <c r="D110" s="56">
        <v>17000000</v>
      </c>
      <c r="E110" s="3"/>
      <c r="F110" s="131"/>
      <c r="G110" s="130"/>
      <c r="H110" s="130"/>
      <c r="I110" s="130"/>
      <c r="J110" s="94"/>
      <c r="K110" s="94"/>
      <c r="L110" s="94"/>
      <c r="M110" s="94"/>
      <c r="N110" s="94"/>
    </row>
    <row r="111" spans="1:14" ht="12.75" customHeight="1">
      <c r="A111" s="22">
        <v>7</v>
      </c>
      <c r="B111" s="23" t="s">
        <v>16</v>
      </c>
      <c r="C111" s="55" t="s">
        <v>39</v>
      </c>
      <c r="D111" s="133">
        <v>10500000</v>
      </c>
      <c r="E111" s="3"/>
      <c r="F111" s="134"/>
      <c r="G111" s="135"/>
      <c r="H111" s="136"/>
      <c r="I111" s="137"/>
      <c r="J111" s="112"/>
      <c r="K111" s="94"/>
      <c r="L111" s="94"/>
      <c r="M111" s="94"/>
      <c r="N111" s="94"/>
    </row>
    <row r="112" spans="1:14" ht="12.75" customHeight="1">
      <c r="A112" s="22">
        <v>8</v>
      </c>
      <c r="B112" s="23" t="s">
        <v>33</v>
      </c>
      <c r="C112" s="55" t="s">
        <v>39</v>
      </c>
      <c r="D112" s="138">
        <v>5000000</v>
      </c>
      <c r="E112" s="3"/>
      <c r="F112" s="134"/>
      <c r="G112" s="135"/>
      <c r="H112" s="139"/>
      <c r="I112" s="140"/>
      <c r="J112" s="112"/>
      <c r="K112" s="94"/>
      <c r="L112" s="94"/>
      <c r="M112" s="94"/>
      <c r="N112" s="94"/>
    </row>
    <row r="113" spans="1:16" ht="12.75" customHeight="1">
      <c r="A113" s="22">
        <v>9</v>
      </c>
      <c r="B113" s="23" t="s">
        <v>27</v>
      </c>
      <c r="C113" s="55" t="s">
        <v>39</v>
      </c>
      <c r="D113" s="141">
        <v>5000000</v>
      </c>
      <c r="E113" s="3"/>
      <c r="F113" s="134"/>
      <c r="G113" s="135"/>
      <c r="H113" s="136"/>
      <c r="I113" s="142"/>
      <c r="J113" s="143"/>
      <c r="K113" s="143"/>
      <c r="L113" s="143"/>
      <c r="M113" s="143"/>
      <c r="N113" s="143"/>
      <c r="O113" s="143"/>
      <c r="P113" s="50"/>
    </row>
    <row r="114" spans="1:16" ht="12.75" customHeight="1">
      <c r="A114" s="22">
        <v>10</v>
      </c>
      <c r="B114" s="23" t="s">
        <v>27</v>
      </c>
      <c r="C114" s="64" t="s">
        <v>64</v>
      </c>
      <c r="D114" s="144">
        <v>1500000</v>
      </c>
      <c r="E114" s="3"/>
      <c r="F114" s="134"/>
      <c r="G114" s="135"/>
      <c r="H114" s="136"/>
      <c r="I114" s="145"/>
      <c r="J114" s="146"/>
      <c r="K114" s="146"/>
      <c r="L114" s="146"/>
      <c r="M114" s="146"/>
      <c r="N114" s="146"/>
      <c r="O114" s="146"/>
      <c r="P114" s="50"/>
    </row>
    <row r="115" spans="1:16" ht="12.75" customHeight="1">
      <c r="A115" s="22">
        <v>11</v>
      </c>
      <c r="B115" s="23" t="s">
        <v>27</v>
      </c>
      <c r="C115" s="66" t="s">
        <v>41</v>
      </c>
      <c r="D115" s="144">
        <v>800000</v>
      </c>
      <c r="E115" s="3"/>
      <c r="F115" s="134"/>
      <c r="G115" s="135"/>
      <c r="H115" s="147"/>
      <c r="I115" s="148"/>
      <c r="J115" s="143"/>
      <c r="K115" s="143"/>
      <c r="L115" s="143"/>
      <c r="M115" s="143"/>
      <c r="N115" s="143"/>
      <c r="O115" s="143"/>
      <c r="P115" s="50"/>
    </row>
    <row r="116" spans="1:16" ht="12.75" customHeight="1">
      <c r="A116" s="22">
        <v>12</v>
      </c>
      <c r="B116" s="23" t="s">
        <v>18</v>
      </c>
      <c r="C116" s="55" t="s">
        <v>39</v>
      </c>
      <c r="D116" s="25">
        <v>3965000</v>
      </c>
      <c r="E116" s="3"/>
      <c r="F116" s="134"/>
      <c r="G116" s="135"/>
      <c r="H116" s="136"/>
      <c r="I116" s="149"/>
      <c r="J116" s="150"/>
      <c r="K116" s="150"/>
      <c r="L116" s="150"/>
      <c r="M116" s="150"/>
      <c r="N116" s="150"/>
      <c r="O116" s="150"/>
      <c r="P116" s="50"/>
    </row>
    <row r="117" spans="1:16" ht="12.75" customHeight="1">
      <c r="A117" s="22">
        <v>13</v>
      </c>
      <c r="B117" s="23" t="s">
        <v>42</v>
      </c>
      <c r="C117" s="55" t="s">
        <v>39</v>
      </c>
      <c r="D117" s="151">
        <v>5500000</v>
      </c>
      <c r="E117" s="3"/>
      <c r="F117" s="134"/>
      <c r="G117" s="135"/>
      <c r="H117" s="136"/>
      <c r="I117" s="149"/>
      <c r="J117" s="152"/>
      <c r="K117" s="152"/>
      <c r="L117" s="152"/>
      <c r="M117" s="152"/>
      <c r="N117" s="152"/>
      <c r="O117" s="152"/>
      <c r="P117" s="50"/>
    </row>
    <row r="118" spans="1:16" ht="12.75" customHeight="1">
      <c r="A118" s="22">
        <v>14</v>
      </c>
      <c r="B118" s="23" t="s">
        <v>20</v>
      </c>
      <c r="C118" s="55" t="s">
        <v>39</v>
      </c>
      <c r="D118" s="85">
        <v>14000000</v>
      </c>
      <c r="E118" s="3"/>
      <c r="F118" s="134"/>
      <c r="G118" s="135"/>
      <c r="H118" s="136"/>
      <c r="I118" s="149"/>
      <c r="J118" s="143"/>
      <c r="K118" s="143"/>
      <c r="L118" s="143"/>
      <c r="M118" s="143"/>
      <c r="N118" s="143"/>
      <c r="O118" s="143"/>
      <c r="P118" s="50"/>
    </row>
    <row r="119" spans="1:16" ht="12.75" customHeight="1">
      <c r="A119" s="22">
        <v>15</v>
      </c>
      <c r="B119" s="23" t="s">
        <v>22</v>
      </c>
      <c r="C119" s="55" t="s">
        <v>39</v>
      </c>
      <c r="D119" s="73">
        <v>10500000</v>
      </c>
      <c r="E119" s="3"/>
      <c r="F119" s="153"/>
      <c r="G119" s="154"/>
      <c r="H119" s="155"/>
      <c r="I119" s="146"/>
      <c r="J119" s="146"/>
      <c r="K119" s="156"/>
      <c r="L119" s="156"/>
      <c r="M119" s="156"/>
      <c r="N119" s="156"/>
      <c r="O119" s="146"/>
      <c r="P119" s="50"/>
    </row>
    <row r="120" spans="1:10" ht="12.75" customHeight="1">
      <c r="A120" s="22">
        <v>16</v>
      </c>
      <c r="B120" s="23" t="s">
        <v>43</v>
      </c>
      <c r="C120" s="55" t="s">
        <v>39</v>
      </c>
      <c r="D120" s="118">
        <v>6000000</v>
      </c>
      <c r="E120" s="3"/>
      <c r="F120" s="153"/>
      <c r="G120" s="154"/>
      <c r="H120" s="157"/>
      <c r="I120" s="146"/>
      <c r="J120" s="112"/>
    </row>
    <row r="121" spans="1:10" ht="12.75" customHeight="1">
      <c r="A121" s="22">
        <v>17</v>
      </c>
      <c r="B121" s="23" t="s">
        <v>44</v>
      </c>
      <c r="C121" s="55" t="s">
        <v>39</v>
      </c>
      <c r="D121" s="87">
        <v>7000000</v>
      </c>
      <c r="E121" s="3"/>
      <c r="F121" s="153"/>
      <c r="G121" s="154"/>
      <c r="H121" s="158"/>
      <c r="I121" s="143"/>
      <c r="J121" s="159"/>
    </row>
    <row r="122" spans="1:10" ht="12.75" customHeight="1">
      <c r="A122" s="22">
        <v>18</v>
      </c>
      <c r="B122" s="23" t="s">
        <v>12</v>
      </c>
      <c r="C122" s="77" t="s">
        <v>39</v>
      </c>
      <c r="D122" s="37">
        <v>3900000</v>
      </c>
      <c r="E122" s="3"/>
      <c r="F122" s="135"/>
      <c r="G122" s="136"/>
      <c r="H122" s="149"/>
      <c r="I122" s="159"/>
      <c r="J122" s="159"/>
    </row>
    <row r="123" spans="1:10" ht="12.75" customHeight="1">
      <c r="A123" s="22">
        <v>19</v>
      </c>
      <c r="B123" s="23" t="s">
        <v>16</v>
      </c>
      <c r="C123" s="160" t="s">
        <v>68</v>
      </c>
      <c r="D123" s="161">
        <v>4500000</v>
      </c>
      <c r="E123" s="3"/>
      <c r="F123" s="135"/>
      <c r="G123" s="136"/>
      <c r="H123" s="140"/>
      <c r="I123" s="159"/>
      <c r="J123" s="159"/>
    </row>
    <row r="124" spans="1:10" ht="12.75" customHeight="1">
      <c r="A124" s="22">
        <v>20</v>
      </c>
      <c r="B124" s="23" t="s">
        <v>12</v>
      </c>
      <c r="C124" s="53" t="s">
        <v>69</v>
      </c>
      <c r="D124" s="37">
        <v>500000</v>
      </c>
      <c r="E124" s="3"/>
      <c r="F124" s="135"/>
      <c r="G124" s="136"/>
      <c r="H124" s="149"/>
      <c r="I124" s="159"/>
      <c r="J124" s="159"/>
    </row>
    <row r="125" spans="1:10" ht="12.75" customHeight="1">
      <c r="A125" s="22">
        <v>21</v>
      </c>
      <c r="B125" s="23" t="s">
        <v>42</v>
      </c>
      <c r="C125" s="53" t="s">
        <v>70</v>
      </c>
      <c r="D125" s="37">
        <v>3921000</v>
      </c>
      <c r="E125" s="3"/>
      <c r="F125" s="135"/>
      <c r="G125" s="136"/>
      <c r="H125" s="149"/>
      <c r="I125" s="159"/>
      <c r="J125" s="159"/>
    </row>
    <row r="126" spans="1:10" ht="12.75" customHeight="1">
      <c r="A126" s="22">
        <v>22</v>
      </c>
      <c r="B126" s="23" t="s">
        <v>20</v>
      </c>
      <c r="C126" s="84" t="s">
        <v>71</v>
      </c>
      <c r="D126" s="85">
        <v>1074000</v>
      </c>
      <c r="E126" s="3"/>
      <c r="F126" s="135"/>
      <c r="G126" s="147"/>
      <c r="H126" s="140"/>
      <c r="I126" s="159"/>
      <c r="J126" s="159"/>
    </row>
    <row r="127" spans="1:10" ht="12.75" customHeight="1">
      <c r="A127" s="22">
        <v>23</v>
      </c>
      <c r="B127" s="23" t="s">
        <v>22</v>
      </c>
      <c r="C127" s="53" t="s">
        <v>72</v>
      </c>
      <c r="D127" s="162">
        <v>2500000</v>
      </c>
      <c r="E127" s="3"/>
      <c r="F127" s="135"/>
      <c r="G127" s="147"/>
      <c r="H127" s="140"/>
      <c r="I127" s="159"/>
      <c r="J127" s="159"/>
    </row>
    <row r="128" spans="2:10" ht="12.75" customHeight="1">
      <c r="B128" s="23"/>
      <c r="C128" s="163"/>
      <c r="D128" s="161"/>
      <c r="E128" s="108"/>
      <c r="F128" s="135"/>
      <c r="G128" s="147"/>
      <c r="H128" s="140"/>
      <c r="I128" s="159"/>
      <c r="J128" s="159"/>
    </row>
    <row r="129" spans="1:10" ht="12.75" customHeight="1">
      <c r="A129" s="22"/>
      <c r="B129" s="17"/>
      <c r="C129" s="17"/>
      <c r="D129" s="17"/>
      <c r="E129" s="108"/>
      <c r="F129" s="135"/>
      <c r="G129" s="147"/>
      <c r="H129" s="140"/>
      <c r="I129" s="159"/>
      <c r="J129" s="159"/>
    </row>
    <row r="130" spans="1:10" ht="12.75" customHeight="1">
      <c r="A130" s="22"/>
      <c r="B130" s="17"/>
      <c r="C130" s="17"/>
      <c r="D130" s="17"/>
      <c r="E130" s="108"/>
      <c r="I130" s="159"/>
      <c r="J130" s="159"/>
    </row>
    <row r="131" spans="1:10" ht="12.75" customHeight="1" thickBot="1">
      <c r="A131" s="22"/>
      <c r="B131" s="16"/>
      <c r="C131" s="99" t="s">
        <v>53</v>
      </c>
      <c r="D131" s="121">
        <f>SUM(D105:D128)</f>
        <v>160187384</v>
      </c>
      <c r="E131" s="108"/>
      <c r="I131" s="159"/>
      <c r="J131" s="159"/>
    </row>
    <row r="132" spans="1:10" ht="12.75" customHeight="1" thickTop="1">
      <c r="A132" s="22"/>
      <c r="B132" s="16"/>
      <c r="C132" s="99"/>
      <c r="D132" s="104"/>
      <c r="E132" s="108"/>
      <c r="I132" s="159"/>
      <c r="J132" s="159"/>
    </row>
    <row r="133" spans="1:10" ht="12.75" customHeight="1">
      <c r="A133" s="22"/>
      <c r="B133" s="17"/>
      <c r="C133" s="102" t="s">
        <v>73</v>
      </c>
      <c r="D133" s="103">
        <v>11212223</v>
      </c>
      <c r="E133" s="164"/>
      <c r="F133" s="165"/>
      <c r="I133" s="159"/>
      <c r="J133" s="159"/>
    </row>
    <row r="134" spans="1:10" ht="12.75" customHeight="1">
      <c r="A134" s="22"/>
      <c r="B134" s="17"/>
      <c r="C134" s="166"/>
      <c r="D134" s="122"/>
      <c r="E134" s="108"/>
      <c r="I134" s="159"/>
      <c r="J134" s="159"/>
    </row>
    <row r="135" spans="1:10" ht="12.75" customHeight="1">
      <c r="A135" s="22"/>
      <c r="B135" s="17"/>
      <c r="C135" s="99" t="s">
        <v>54</v>
      </c>
      <c r="D135" s="100">
        <v>171399607</v>
      </c>
      <c r="E135" s="108"/>
      <c r="I135" s="159"/>
      <c r="J135" s="159"/>
    </row>
    <row r="136" spans="1:10" ht="12.75" customHeight="1">
      <c r="A136" s="22"/>
      <c r="B136" s="16"/>
      <c r="C136" s="99"/>
      <c r="D136" s="123"/>
      <c r="E136" s="167"/>
      <c r="I136" s="159"/>
      <c r="J136" s="159"/>
    </row>
    <row r="137" spans="1:10" ht="12.75" customHeight="1">
      <c r="A137" s="22"/>
      <c r="B137" s="17"/>
      <c r="C137" s="99" t="s">
        <v>55</v>
      </c>
      <c r="D137" s="104">
        <f>D135-D131-D133</f>
        <v>0</v>
      </c>
      <c r="E137" s="108"/>
      <c r="I137" s="159"/>
      <c r="J137" s="159"/>
    </row>
    <row r="138" spans="1:10" ht="12.75" customHeight="1">
      <c r="A138" s="109"/>
      <c r="B138" s="168"/>
      <c r="C138" s="169"/>
      <c r="D138" s="170"/>
      <c r="E138" s="108"/>
      <c r="I138" s="159"/>
      <c r="J138" s="159"/>
    </row>
    <row r="139" spans="1:10" ht="12.75" customHeight="1">
      <c r="A139" s="109"/>
      <c r="B139" s="127"/>
      <c r="C139" s="171"/>
      <c r="D139" s="167"/>
      <c r="E139" s="167"/>
      <c r="I139" s="159"/>
      <c r="J139" s="159"/>
    </row>
    <row r="140" spans="1:10" ht="12.75" customHeight="1">
      <c r="A140" s="109"/>
      <c r="B140" s="127"/>
      <c r="C140" s="172"/>
      <c r="D140" s="173"/>
      <c r="E140" s="108"/>
      <c r="I140" s="159"/>
      <c r="J140" s="159"/>
    </row>
    <row r="141" spans="1:10" ht="12.75" customHeight="1">
      <c r="A141" s="174"/>
      <c r="B141" s="175"/>
      <c r="D141" s="176"/>
      <c r="E141" s="177"/>
      <c r="I141" s="159"/>
      <c r="J141" s="159"/>
    </row>
    <row r="142" spans="1:5" ht="12.75" customHeight="1">
      <c r="A142" s="174"/>
      <c r="B142" s="175"/>
      <c r="C142" s="178"/>
      <c r="D142" s="179"/>
      <c r="E142" s="177"/>
    </row>
    <row r="143" spans="1:5" ht="12.75" customHeight="1">
      <c r="A143" s="174"/>
      <c r="B143" s="174"/>
      <c r="C143" s="180"/>
      <c r="D143" s="181"/>
      <c r="E143" s="181"/>
    </row>
    <row r="144" spans="1:5" ht="12.75" customHeight="1">
      <c r="A144" s="174"/>
      <c r="B144" s="177"/>
      <c r="C144" s="182"/>
      <c r="D144" s="183"/>
      <c r="E144" s="182"/>
    </row>
    <row r="145" spans="1:5" ht="12.75" customHeight="1">
      <c r="A145" s="174"/>
      <c r="B145" s="184"/>
      <c r="C145" s="185"/>
      <c r="D145" s="186"/>
      <c r="E145" s="182"/>
    </row>
    <row r="146" spans="1:5" ht="12.75" customHeight="1">
      <c r="A146" s="174"/>
      <c r="B146" s="187"/>
      <c r="C146" s="182"/>
      <c r="D146" s="188"/>
      <c r="E146" s="182"/>
    </row>
    <row r="147" spans="1:5" ht="12.75" customHeight="1">
      <c r="A147" s="189"/>
      <c r="B147" s="190"/>
      <c r="C147" s="191"/>
      <c r="D147" s="192"/>
      <c r="E147" s="21"/>
    </row>
    <row r="148" spans="1:5" ht="12.75">
      <c r="A148" s="189"/>
      <c r="B148" s="193"/>
      <c r="C148" s="194"/>
      <c r="D148" s="195"/>
      <c r="E148" s="21"/>
    </row>
    <row r="149" spans="1:4" ht="12.75">
      <c r="A149" s="189"/>
      <c r="B149" s="193"/>
      <c r="C149" s="189"/>
      <c r="D149" s="196"/>
    </row>
    <row r="150" spans="1:4" ht="12.75">
      <c r="A150" s="189"/>
      <c r="B150" s="190"/>
      <c r="C150" s="189"/>
      <c r="D150" s="197"/>
    </row>
    <row r="151" spans="1:4" ht="12.75">
      <c r="A151" s="134"/>
      <c r="B151" s="193"/>
      <c r="C151" s="193"/>
      <c r="D151" s="193"/>
    </row>
    <row r="152" ht="12.75">
      <c r="A152" s="134"/>
    </row>
    <row r="153" ht="12.75">
      <c r="A153" s="134"/>
    </row>
    <row r="154" ht="12.75">
      <c r="A154" s="134"/>
    </row>
    <row r="155" ht="12.75">
      <c r="A155" s="198"/>
    </row>
    <row r="156" ht="12.75">
      <c r="A156" s="198"/>
    </row>
    <row r="157" spans="1:4" ht="10.5" customHeight="1">
      <c r="A157" s="198"/>
      <c r="B157" s="199"/>
      <c r="C157" s="200"/>
      <c r="D157" s="201"/>
    </row>
    <row r="158" ht="10.5" customHeight="1">
      <c r="A158" s="198"/>
    </row>
    <row r="159" ht="10.5" customHeight="1">
      <c r="A159" s="94"/>
    </row>
    <row r="160" ht="10.5" customHeight="1"/>
    <row r="161" ht="10.5" customHeight="1"/>
    <row r="162" ht="10.5" customHeight="1"/>
    <row r="163" ht="10.5" customHeight="1"/>
    <row r="164" spans="2:4" ht="10.5" customHeight="1">
      <c r="B164" s="202"/>
      <c r="C164" s="203"/>
      <c r="D164" s="204"/>
    </row>
    <row r="165" spans="1:4" ht="10.5" customHeight="1">
      <c r="A165" s="205"/>
      <c r="B165" s="202"/>
      <c r="C165" s="205"/>
      <c r="D165" s="202"/>
    </row>
    <row r="166" spans="1:4" ht="10.5" customHeight="1">
      <c r="A166" s="205"/>
      <c r="B166" s="202"/>
      <c r="C166" s="205"/>
      <c r="D166" s="202"/>
    </row>
    <row r="167" spans="1:4" ht="10.5" customHeight="1">
      <c r="A167" s="205"/>
      <c r="B167" s="202"/>
      <c r="C167" s="205"/>
      <c r="D167" s="202"/>
    </row>
    <row r="168" spans="1:4" ht="10.5" customHeight="1">
      <c r="A168" s="205"/>
      <c r="B168" s="202"/>
      <c r="C168" s="205"/>
      <c r="D168" s="202"/>
    </row>
    <row r="169" spans="1:4" ht="10.5" customHeight="1">
      <c r="A169" s="205"/>
      <c r="B169" s="202"/>
      <c r="C169" s="205"/>
      <c r="D169" s="202"/>
    </row>
    <row r="170" spans="1:4" ht="12.75">
      <c r="A170" s="206"/>
      <c r="B170" s="207"/>
      <c r="C170" s="14"/>
      <c r="D170" s="208"/>
    </row>
    <row r="171" spans="1:4" ht="12.75">
      <c r="A171" s="206"/>
      <c r="B171" s="207"/>
      <c r="C171" s="209"/>
      <c r="D171" s="208"/>
    </row>
    <row r="172" spans="1:4" ht="12.75">
      <c r="A172" s="206"/>
      <c r="B172" s="207"/>
      <c r="C172" s="209"/>
      <c r="D172" s="208"/>
    </row>
    <row r="173" spans="1:4" ht="12.75">
      <c r="A173" s="206"/>
      <c r="B173" s="202"/>
      <c r="C173" s="203"/>
      <c r="D173" s="210"/>
    </row>
    <row r="174" spans="1:4" ht="12.75">
      <c r="A174" s="206"/>
      <c r="B174" s="202"/>
      <c r="C174" s="193"/>
      <c r="D174" s="210"/>
    </row>
    <row r="175" spans="1:4" ht="12.75">
      <c r="A175" s="206"/>
      <c r="B175" s="202"/>
      <c r="C175" s="193"/>
      <c r="D175" s="210"/>
    </row>
    <row r="176" spans="1:4" ht="12.75">
      <c r="A176" s="206"/>
      <c r="B176" s="202"/>
      <c r="C176" s="203"/>
      <c r="D176" s="210"/>
    </row>
    <row r="177" spans="1:4" ht="12.75">
      <c r="A177" s="206"/>
      <c r="B177" s="202"/>
      <c r="C177" s="193"/>
      <c r="D177" s="210"/>
    </row>
    <row r="178" spans="1:4" ht="12.75">
      <c r="A178" s="206"/>
      <c r="B178" s="202"/>
      <c r="C178" s="203"/>
      <c r="D178" s="210"/>
    </row>
    <row r="179" spans="1:4" ht="12.75">
      <c r="A179" s="206"/>
      <c r="B179" s="202"/>
      <c r="C179" s="193"/>
      <c r="D179" s="210"/>
    </row>
    <row r="180" spans="1:4" ht="12.75">
      <c r="A180" s="206"/>
      <c r="B180" s="202"/>
      <c r="C180" s="193"/>
      <c r="D180" s="210"/>
    </row>
    <row r="181" spans="1:4" ht="12.75">
      <c r="A181" s="206"/>
      <c r="B181" s="202"/>
      <c r="C181" s="203"/>
      <c r="D181" s="210"/>
    </row>
    <row r="182" spans="1:4" ht="12.75">
      <c r="A182" s="206"/>
      <c r="B182" s="202"/>
      <c r="C182" s="203"/>
      <c r="D182" s="211"/>
    </row>
    <row r="183" spans="1:4" ht="12.75">
      <c r="A183" s="206"/>
      <c r="B183" s="190"/>
      <c r="C183" s="193"/>
      <c r="D183" s="210"/>
    </row>
    <row r="184" spans="1:4" ht="12.75">
      <c r="A184" s="206"/>
      <c r="B184" s="190"/>
      <c r="C184" s="193"/>
      <c r="D184" s="211"/>
    </row>
    <row r="185" spans="1:4" ht="12.75">
      <c r="A185" s="206"/>
      <c r="B185" s="202"/>
      <c r="C185" s="203"/>
      <c r="D185" s="211"/>
    </row>
    <row r="186" spans="1:4" ht="12.75">
      <c r="A186" s="206"/>
      <c r="B186" s="202"/>
      <c r="C186" s="203"/>
      <c r="D186" s="211"/>
    </row>
    <row r="187" spans="1:4" ht="12.75">
      <c r="A187" s="206"/>
      <c r="B187" s="202"/>
      <c r="C187" s="193"/>
      <c r="D187" s="211"/>
    </row>
    <row r="188" spans="1:4" ht="12.75">
      <c r="A188" s="206"/>
      <c r="B188" s="202"/>
      <c r="C188" s="193"/>
      <c r="D188" s="211"/>
    </row>
    <row r="189" spans="1:4" ht="12.75">
      <c r="A189" s="206"/>
      <c r="B189" s="202"/>
      <c r="C189" s="203"/>
      <c r="D189" s="212"/>
    </row>
    <row r="190" spans="1:4" ht="12.75">
      <c r="A190" s="206"/>
      <c r="B190" s="190"/>
      <c r="C190" s="193"/>
      <c r="D190" s="210"/>
    </row>
    <row r="191" spans="1:4" ht="12.75">
      <c r="A191" s="206"/>
      <c r="B191" s="190"/>
      <c r="C191" s="193"/>
      <c r="D191" s="211"/>
    </row>
    <row r="192" spans="1:4" ht="12.75">
      <c r="A192" s="206"/>
      <c r="B192" s="202"/>
      <c r="C192" s="203"/>
      <c r="D192" s="212"/>
    </row>
    <row r="193" spans="1:4" ht="12.75">
      <c r="A193" s="206"/>
      <c r="B193" s="202"/>
      <c r="C193" s="203"/>
      <c r="D193" s="212"/>
    </row>
    <row r="194" spans="1:4" ht="12.75">
      <c r="A194" s="206"/>
      <c r="B194" s="202"/>
      <c r="C194" s="193"/>
      <c r="D194" s="212"/>
    </row>
    <row r="195" spans="1:4" ht="12.75">
      <c r="A195" s="206"/>
      <c r="B195" s="202"/>
      <c r="C195" s="203"/>
      <c r="D195" s="212"/>
    </row>
    <row r="196" spans="1:4" ht="12.75">
      <c r="A196" s="206"/>
      <c r="B196" s="202"/>
      <c r="C196" s="203"/>
      <c r="D196" s="210"/>
    </row>
    <row r="197" spans="1:4" ht="12.75">
      <c r="A197" s="206"/>
      <c r="B197" s="202"/>
      <c r="C197" s="193"/>
      <c r="D197" s="210"/>
    </row>
    <row r="198" spans="1:4" ht="12.75">
      <c r="A198" s="206"/>
      <c r="B198" s="190"/>
      <c r="C198" s="193"/>
      <c r="D198" s="210"/>
    </row>
    <row r="199" spans="1:4" ht="12.75">
      <c r="A199" s="206"/>
      <c r="B199" s="190"/>
      <c r="C199" s="193"/>
      <c r="D199" s="213"/>
    </row>
    <row r="200" spans="1:4" ht="12.75">
      <c r="A200" s="206"/>
      <c r="B200" s="207"/>
      <c r="C200" s="209"/>
      <c r="D200" s="214"/>
    </row>
    <row r="201" spans="1:4" ht="12.75">
      <c r="A201" s="206"/>
      <c r="B201" s="207"/>
      <c r="D201" s="208"/>
    </row>
    <row r="202" spans="1:4" ht="12.75">
      <c r="A202" s="206"/>
      <c r="B202" s="207"/>
      <c r="D202" s="208"/>
    </row>
    <row r="203" spans="1:4" ht="12.75">
      <c r="A203" s="206"/>
      <c r="B203" s="207"/>
      <c r="D203" s="208"/>
    </row>
    <row r="204" spans="1:4" ht="12.75">
      <c r="A204" s="206"/>
      <c r="B204" s="207"/>
      <c r="D204" s="208"/>
    </row>
    <row r="205" spans="1:4" ht="12.75">
      <c r="A205" s="206"/>
      <c r="B205" s="207"/>
      <c r="D205" s="208"/>
    </row>
    <row r="206" spans="1:4" ht="12.75">
      <c r="A206" s="206"/>
      <c r="B206" s="207"/>
      <c r="D206" s="208"/>
    </row>
    <row r="207" spans="1:4" ht="12.75">
      <c r="A207" s="206"/>
      <c r="B207" s="207"/>
      <c r="D207" s="208"/>
    </row>
    <row r="208" spans="1:4" ht="12.75">
      <c r="A208" s="206"/>
      <c r="B208" s="207"/>
      <c r="D208" s="208"/>
    </row>
    <row r="209" spans="1:4" ht="12.75">
      <c r="A209" s="206"/>
      <c r="B209" s="207"/>
      <c r="D209" s="208"/>
    </row>
    <row r="210" spans="1:4" ht="12.75">
      <c r="A210" s="206"/>
      <c r="B210" s="207"/>
      <c r="D210" s="208"/>
    </row>
    <row r="211" spans="1:4" ht="12.75">
      <c r="A211" s="206"/>
      <c r="B211" s="207"/>
      <c r="D211" s="208"/>
    </row>
    <row r="212" spans="1:4" ht="12.75">
      <c r="A212" s="206"/>
      <c r="B212" s="207"/>
      <c r="D212" s="208"/>
    </row>
    <row r="213" spans="1:4" ht="12.75">
      <c r="A213" s="206"/>
      <c r="B213" s="207"/>
      <c r="D213" s="208"/>
    </row>
    <row r="214" spans="1:4" ht="12.75">
      <c r="A214" s="206"/>
      <c r="B214" s="207"/>
      <c r="D214" s="208"/>
    </row>
    <row r="215" spans="1:4" ht="12.75">
      <c r="A215" s="206"/>
      <c r="B215" s="207"/>
      <c r="D215" s="208"/>
    </row>
    <row r="216" spans="1:4" ht="12.75">
      <c r="A216" s="206"/>
      <c r="B216" s="207"/>
      <c r="D216" s="208"/>
    </row>
    <row r="217" spans="1:4" ht="12.75">
      <c r="A217" s="206"/>
      <c r="B217" s="207"/>
      <c r="D217" s="208"/>
    </row>
    <row r="218" spans="1:4" ht="12.75">
      <c r="A218" s="206"/>
      <c r="B218" s="207"/>
      <c r="D218" s="208"/>
    </row>
    <row r="219" spans="1:4" ht="12.75">
      <c r="A219" s="206"/>
      <c r="B219" s="207"/>
      <c r="D219" s="208"/>
    </row>
    <row r="220" spans="1:4" ht="12.75">
      <c r="A220" s="206"/>
      <c r="B220" s="207"/>
      <c r="D220" s="208"/>
    </row>
    <row r="221" spans="1:4" ht="12.75">
      <c r="A221" s="206"/>
      <c r="B221" s="207"/>
      <c r="D221" s="208"/>
    </row>
    <row r="222" spans="1:4" ht="12.75">
      <c r="A222" s="206"/>
      <c r="B222" s="207"/>
      <c r="D222" s="208"/>
    </row>
    <row r="223" spans="1:4" ht="12.75">
      <c r="A223" s="206"/>
      <c r="B223" s="207"/>
      <c r="D223" s="208"/>
    </row>
    <row r="224" spans="1:4" ht="12.75">
      <c r="A224" s="206"/>
      <c r="B224" s="207"/>
      <c r="D224" s="208"/>
    </row>
    <row r="225" spans="1:4" ht="12.75">
      <c r="A225" s="206"/>
      <c r="B225" s="207"/>
      <c r="D225" s="208"/>
    </row>
    <row r="226" spans="1:4" ht="12.75">
      <c r="A226" s="206"/>
      <c r="B226" s="207"/>
      <c r="D226" s="208"/>
    </row>
    <row r="227" spans="1:4" ht="13.5" customHeight="1">
      <c r="A227" s="206"/>
      <c r="B227" s="207"/>
      <c r="D227" s="208"/>
    </row>
    <row r="228" spans="1:4" ht="12.75">
      <c r="A228" s="206"/>
      <c r="B228" s="207"/>
      <c r="D228" s="208"/>
    </row>
    <row r="229" spans="1:4" ht="12.75">
      <c r="A229" s="206"/>
      <c r="B229" s="207"/>
      <c r="D229" s="208"/>
    </row>
    <row r="230" spans="1:4" ht="12.75">
      <c r="A230" s="206"/>
      <c r="B230" s="207"/>
      <c r="D230" s="208"/>
    </row>
    <row r="231" spans="1:4" ht="12.75">
      <c r="A231" s="206"/>
      <c r="B231" s="207"/>
      <c r="D231" s="208"/>
    </row>
    <row r="232" spans="1:4" ht="12.75">
      <c r="A232" s="206"/>
      <c r="B232" s="207"/>
      <c r="D232" s="208"/>
    </row>
    <row r="233" spans="1:4" ht="12.75">
      <c r="A233" s="206"/>
      <c r="B233" s="207"/>
      <c r="D233" s="208"/>
    </row>
    <row r="234" spans="1:4" ht="12.75">
      <c r="A234" s="206"/>
      <c r="B234" s="207"/>
      <c r="D234" s="208"/>
    </row>
    <row r="235" spans="1:4" ht="12.75">
      <c r="A235" s="206"/>
      <c r="B235" s="207"/>
      <c r="D235" s="208"/>
    </row>
    <row r="236" spans="1:4" ht="12.75">
      <c r="A236" s="206"/>
      <c r="B236" s="207"/>
      <c r="D236" s="208"/>
    </row>
    <row r="237" spans="1:4" ht="12.75">
      <c r="A237" s="206"/>
      <c r="B237" s="207"/>
      <c r="D237" s="208"/>
    </row>
    <row r="238" spans="1:4" ht="12.75">
      <c r="A238" s="206"/>
      <c r="B238" s="207"/>
      <c r="D238" s="208"/>
    </row>
    <row r="239" spans="1:4" ht="12.75">
      <c r="A239" s="206"/>
      <c r="B239" s="207"/>
      <c r="D239" s="208"/>
    </row>
    <row r="240" spans="1:4" ht="12.75">
      <c r="A240" s="206"/>
      <c r="B240" s="207"/>
      <c r="D240" s="208"/>
    </row>
    <row r="241" spans="1:4" ht="12.75">
      <c r="A241" s="206"/>
      <c r="B241" s="207"/>
      <c r="D241" s="208"/>
    </row>
    <row r="242" spans="1:4" ht="12.75">
      <c r="A242" s="206"/>
      <c r="B242" s="207"/>
      <c r="D242" s="208"/>
    </row>
    <row r="243" spans="1:4" ht="12.75">
      <c r="A243" s="206"/>
      <c r="B243" s="207"/>
      <c r="D243" s="208"/>
    </row>
    <row r="244" spans="1:4" ht="12.75">
      <c r="A244" s="206"/>
      <c r="B244" s="207"/>
      <c r="D244" s="208"/>
    </row>
    <row r="245" spans="1:4" ht="12.75">
      <c r="A245" s="206"/>
      <c r="B245" s="207"/>
      <c r="D245" s="208"/>
    </row>
    <row r="246" spans="1:4" ht="12.75">
      <c r="A246" s="206"/>
      <c r="B246" s="207"/>
      <c r="D246" s="208"/>
    </row>
    <row r="247" spans="1:4" ht="12.75">
      <c r="A247" s="206"/>
      <c r="B247" s="207"/>
      <c r="D247" s="208"/>
    </row>
    <row r="248" spans="1:4" ht="12.75">
      <c r="A248" s="206"/>
      <c r="B248" s="207"/>
      <c r="D248" s="208"/>
    </row>
    <row r="249" spans="1:4" ht="12.75">
      <c r="A249" s="206"/>
      <c r="B249" s="207"/>
      <c r="D249" s="208"/>
    </row>
    <row r="250" spans="1:4" ht="12.75">
      <c r="A250" s="206"/>
      <c r="B250" s="207"/>
      <c r="D250" s="208"/>
    </row>
    <row r="251" spans="1:4" ht="12.75">
      <c r="A251" s="206"/>
      <c r="B251" s="207"/>
      <c r="D251" s="208"/>
    </row>
    <row r="252" spans="1:4" ht="12.75">
      <c r="A252" s="206"/>
      <c r="B252" s="207"/>
      <c r="D252" s="208"/>
    </row>
    <row r="253" spans="1:4" ht="12.75">
      <c r="A253" s="206"/>
      <c r="B253" s="207"/>
      <c r="D253" s="208"/>
    </row>
    <row r="254" spans="1:4" ht="12.75">
      <c r="A254" s="206"/>
      <c r="B254" s="207"/>
      <c r="D254" s="208"/>
    </row>
    <row r="255" spans="1:4" ht="12.75">
      <c r="A255" s="206"/>
      <c r="B255" s="207"/>
      <c r="D255" s="208"/>
    </row>
    <row r="256" spans="1:4" ht="12.75">
      <c r="A256" s="206"/>
      <c r="B256" s="207"/>
      <c r="D256" s="208"/>
    </row>
    <row r="257" spans="1:4" ht="12.75">
      <c r="A257" s="206"/>
      <c r="B257" s="207"/>
      <c r="D257" s="208"/>
    </row>
    <row r="258" spans="1:4" ht="12.75">
      <c r="A258" s="206"/>
      <c r="B258" s="207"/>
      <c r="D258" s="208"/>
    </row>
    <row r="259" spans="1:4" ht="12.75">
      <c r="A259" s="206"/>
      <c r="B259" s="207"/>
      <c r="D259" s="208"/>
    </row>
    <row r="260" spans="1:4" ht="12.75">
      <c r="A260" s="206"/>
      <c r="B260" s="207"/>
      <c r="D260" s="208"/>
    </row>
    <row r="261" spans="1:4" ht="12.75">
      <c r="A261" s="206"/>
      <c r="B261" s="207"/>
      <c r="D261" s="208"/>
    </row>
    <row r="262" spans="1:4" ht="12.75">
      <c r="A262" s="206"/>
      <c r="B262" s="207"/>
      <c r="D262" s="208"/>
    </row>
    <row r="263" spans="1:4" ht="12.75">
      <c r="A263" s="206"/>
      <c r="B263" s="207"/>
      <c r="D263" s="208"/>
    </row>
    <row r="264" spans="1:4" ht="12.75">
      <c r="A264" s="206"/>
      <c r="B264" s="207"/>
      <c r="D264" s="208"/>
    </row>
    <row r="265" spans="1:4" ht="12.75">
      <c r="A265" s="206"/>
      <c r="B265" s="207"/>
      <c r="D265" s="208"/>
    </row>
    <row r="266" spans="1:4" ht="12.75">
      <c r="A266" s="206"/>
      <c r="B266" s="207"/>
      <c r="D266" s="208"/>
    </row>
    <row r="267" spans="1:4" ht="12.75">
      <c r="A267" s="206"/>
      <c r="B267" s="207"/>
      <c r="D267" s="208"/>
    </row>
    <row r="268" spans="1:4" ht="12.75">
      <c r="A268" s="206"/>
      <c r="B268" s="207"/>
      <c r="D268" s="208"/>
    </row>
    <row r="269" spans="1:4" ht="12.75">
      <c r="A269" s="206"/>
      <c r="B269" s="207"/>
      <c r="D269" s="208"/>
    </row>
    <row r="270" spans="1:4" ht="12.75">
      <c r="A270" s="206"/>
      <c r="B270" s="207"/>
      <c r="D270" s="208"/>
    </row>
    <row r="271" spans="1:4" ht="12.75">
      <c r="A271" s="206"/>
      <c r="B271" s="207"/>
      <c r="D271" s="208"/>
    </row>
    <row r="272" spans="1:4" ht="12.75">
      <c r="A272" s="206"/>
      <c r="B272" s="207"/>
      <c r="D272" s="208"/>
    </row>
    <row r="273" spans="1:4" ht="12.75">
      <c r="A273" s="206"/>
      <c r="B273" s="207"/>
      <c r="D273" s="208"/>
    </row>
    <row r="274" spans="1:4" ht="12.75">
      <c r="A274" s="206"/>
      <c r="B274" s="207"/>
      <c r="D274" s="208"/>
    </row>
    <row r="275" spans="1:4" ht="12.75">
      <c r="A275" s="215"/>
      <c r="D275" s="208"/>
    </row>
    <row r="276" spans="1:4" ht="12.75">
      <c r="A276" s="215"/>
      <c r="D276" s="208"/>
    </row>
    <row r="277" spans="1:4" ht="12.75">
      <c r="A277" s="215"/>
      <c r="D277" s="208"/>
    </row>
    <row r="278" spans="1:4" ht="12.75">
      <c r="A278" s="215"/>
      <c r="D278" s="208"/>
    </row>
    <row r="279" spans="1:4" ht="12.75">
      <c r="A279" s="215"/>
      <c r="D279" s="208"/>
    </row>
    <row r="280" ht="12.75">
      <c r="D280" s="208"/>
    </row>
    <row r="281" ht="12.75">
      <c r="D281" s="208"/>
    </row>
  </sheetData>
  <mergeCells count="4">
    <mergeCell ref="A4:D4"/>
    <mergeCell ref="A5:D5"/>
    <mergeCell ref="A6:D6"/>
    <mergeCell ref="C64:D65"/>
  </mergeCells>
  <printOptions horizontalCentered="1"/>
  <pageMargins left="0.4" right="0.27" top="0.33" bottom="0.21" header="0.35" footer="0.35"/>
  <pageSetup fitToHeight="3" horizontalDpi="300" verticalDpi="300" orientation="portrait" scale="93" r:id="rId1"/>
  <headerFooter alignWithMargins="0">
    <oddHeader>&amp;C &amp;R&amp;"Arial,Bold"Attachment II</oddHeader>
    <oddFooter>&amp;R&amp;"Book Antiqua,Regular"&amp;8I:\Facilities/'Working/BOG Agenda Items/092707 BOGHQ/2008_2009_2010_2011 SUS Three Year PECO Project Priority List Attachment II</oddFooter>
  </headerFooter>
  <rowBreaks count="2" manualBreakCount="2">
    <brk id="63" max="4" man="1"/>
    <brk id="9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stanley.goldstein</dc:creator>
  <cp:keywords/>
  <dc:description/>
  <cp:lastModifiedBy>linda.davis</cp:lastModifiedBy>
  <cp:lastPrinted>2007-09-12T20:15:36Z</cp:lastPrinted>
  <dcterms:created xsi:type="dcterms:W3CDTF">2007-09-11T16:00:18Z</dcterms:created>
  <dcterms:modified xsi:type="dcterms:W3CDTF">2007-09-12T20:16:17Z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